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J:\Proyectos Comunes\Mapa_suelos\30_Lineas_Trabajo\10_FaST\Diseño APP Fertilicalc+\ITACYL\TablaCULTIVOS\"/>
    </mc:Choice>
  </mc:AlternateContent>
  <xr:revisionPtr revIDLastSave="0" documentId="13_ncr:1_{8AE8B253-654A-4227-AA61-B606B0C1F0DC}" xr6:coauthVersionLast="36" xr6:coauthVersionMax="36" xr10:uidLastSave="{00000000-0000-0000-0000-000000000000}"/>
  <bookViews>
    <workbookView xWindow="0" yWindow="0" windowWidth="17970" windowHeight="5355" tabRatio="500" xr2:uid="{00000000-000D-0000-FFFF-FFFF00000000}"/>
  </bookViews>
  <sheets>
    <sheet name="Sheet1" sheetId="1" r:id="rId1"/>
    <sheet name="CambioNombreCampos" sheetId="2" r:id="rId2"/>
    <sheet name="ExplicaNombreCampos_ITACyL" sheetId="3" r:id="rId3"/>
    <sheet name="ExplicaNombreCampos" sheetId="4" r:id="rId4"/>
    <sheet name="BarbechoConCubierta" sheetId="5" r:id="rId5"/>
    <sheet name="CultivosAlta-BajaMediaProductiv" sheetId="6" r:id="rId6"/>
  </sheets>
  <definedNames>
    <definedName name="_xlnm._FilterDatabase" localSheetId="5" hidden="1">'CultivosAlta-BajaMediaProductiv'!$A$1:$ALL$31</definedName>
    <definedName name="_xlnm._FilterDatabase" localSheetId="0" hidden="1">Sheet1!$A$1:$AMM$87</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H11" i="1" l="1"/>
  <c r="I11" i="5" l="1"/>
  <c r="J11" i="5"/>
  <c r="K11" i="5"/>
  <c r="H11" i="5"/>
</calcChain>
</file>

<file path=xl/sharedStrings.xml><?xml version="1.0" encoding="utf-8"?>
<sst xmlns="http://schemas.openxmlformats.org/spreadsheetml/2006/main" count="1019" uniqueCount="402">
  <si>
    <t>C_PRODUCTO</t>
  </si>
  <si>
    <t>C_VARIEDAD</t>
  </si>
  <si>
    <t>D_PRODUCTO_PAC</t>
  </si>
  <si>
    <t>ES</t>
  </si>
  <si>
    <t>Name</t>
  </si>
  <si>
    <t>Type</t>
  </si>
  <si>
    <t>Harvest_product</t>
  </si>
  <si>
    <t>DM%</t>
  </si>
  <si>
    <t>N typical</t>
  </si>
  <si>
    <t>P (% dm)</t>
  </si>
  <si>
    <t>K (% dm)</t>
  </si>
  <si>
    <t>Residue_product</t>
  </si>
  <si>
    <t>DM%.1</t>
  </si>
  <si>
    <t>N typical.1</t>
  </si>
  <si>
    <t>P (% dm).1</t>
  </si>
  <si>
    <t>K (% dm).1</t>
  </si>
  <si>
    <t>Nfix_code</t>
  </si>
  <si>
    <t>N min</t>
  </si>
  <si>
    <t>N max</t>
  </si>
  <si>
    <t>HI</t>
  </si>
  <si>
    <t>Fres(%)</t>
  </si>
  <si>
    <t>TRIGO</t>
  </si>
  <si>
    <t>Cereals</t>
  </si>
  <si>
    <t>grain</t>
  </si>
  <si>
    <t>straw</t>
  </si>
  <si>
    <t>TRITICUM SPELTA</t>
  </si>
  <si>
    <t>TRIGO DURO</t>
  </si>
  <si>
    <t>Zea mays</t>
  </si>
  <si>
    <t>Forage_non_legume</t>
  </si>
  <si>
    <t>silage</t>
  </si>
  <si>
    <t>stover</t>
  </si>
  <si>
    <t>CEBADA</t>
  </si>
  <si>
    <t>Hordeum vulgare</t>
  </si>
  <si>
    <t>CENTENO</t>
  </si>
  <si>
    <t>Secale cereale</t>
  </si>
  <si>
    <t>biomass</t>
  </si>
  <si>
    <t>AVENA</t>
  </si>
  <si>
    <t>Avena sativa</t>
  </si>
  <si>
    <t>GIRASOL</t>
  </si>
  <si>
    <t>Helianthus annuus</t>
  </si>
  <si>
    <t>Industrial</t>
  </si>
  <si>
    <t>seed</t>
  </si>
  <si>
    <t>residues</t>
  </si>
  <si>
    <t>SOJA</t>
  </si>
  <si>
    <t>Soja</t>
  </si>
  <si>
    <t>Glicine max</t>
  </si>
  <si>
    <t>Pulses</t>
  </si>
  <si>
    <t>COLZA</t>
  </si>
  <si>
    <t>Brassica campestris</t>
  </si>
  <si>
    <t>GUISANTES</t>
  </si>
  <si>
    <t>Guisante (grano)</t>
  </si>
  <si>
    <t>Pissum sativum</t>
  </si>
  <si>
    <t>Guisante (verde/ vainas)</t>
  </si>
  <si>
    <t>Horticultural</t>
  </si>
  <si>
    <t>fruits</t>
  </si>
  <si>
    <t>Guisante (verde/ semillas)</t>
  </si>
  <si>
    <t>seeds</t>
  </si>
  <si>
    <t>HABAS</t>
  </si>
  <si>
    <t>Haba (grano seco)</t>
  </si>
  <si>
    <t>Vicia faba</t>
  </si>
  <si>
    <t>GARBANZOS</t>
  </si>
  <si>
    <t>Garbanzo (Kabuli)</t>
  </si>
  <si>
    <t>Cicer arietinum</t>
  </si>
  <si>
    <t>Garbanzo (Desi)</t>
  </si>
  <si>
    <t>LENTEJAS</t>
  </si>
  <si>
    <t>Lenteja</t>
  </si>
  <si>
    <t>Lens culinaris</t>
  </si>
  <si>
    <t>VEZA</t>
  </si>
  <si>
    <t>Veza (verde/ floración)</t>
  </si>
  <si>
    <t>Vicia sativa</t>
  </si>
  <si>
    <t>Forage_legume</t>
  </si>
  <si>
    <t>ALFALFA</t>
  </si>
  <si>
    <t>Medicago sativa</t>
  </si>
  <si>
    <t>REMOLACHA</t>
  </si>
  <si>
    <t>Beta vulgaris</t>
  </si>
  <si>
    <t>root w/o crown</t>
  </si>
  <si>
    <t>root</t>
  </si>
  <si>
    <t>leaves</t>
  </si>
  <si>
    <t>PATATA</t>
  </si>
  <si>
    <t>Solanum tuberosum</t>
  </si>
  <si>
    <t>Tubers_roots</t>
  </si>
  <si>
    <t>tuber</t>
  </si>
  <si>
    <t>OLIVAR</t>
  </si>
  <si>
    <t>Olivo</t>
  </si>
  <si>
    <t>Olea europaea</t>
  </si>
  <si>
    <t>Trees</t>
  </si>
  <si>
    <t>fruit</t>
  </si>
  <si>
    <t>vegetative</t>
  </si>
  <si>
    <t>Vitis spp.</t>
  </si>
  <si>
    <t>ALMENDROS</t>
  </si>
  <si>
    <t>Almendro</t>
  </si>
  <si>
    <t>Prunus dulcis</t>
  </si>
  <si>
    <t>with hull</t>
  </si>
  <si>
    <t>MELOCOTONEROS</t>
  </si>
  <si>
    <t>Melocotón</t>
  </si>
  <si>
    <t>Prunus persica</t>
  </si>
  <si>
    <t>PERALES</t>
  </si>
  <si>
    <t>Pera</t>
  </si>
  <si>
    <t>Pyrus communis</t>
  </si>
  <si>
    <t>MANZANOS</t>
  </si>
  <si>
    <t>Manzano</t>
  </si>
  <si>
    <t>Malus sylvestris</t>
  </si>
  <si>
    <t>CEREZOS</t>
  </si>
  <si>
    <t>Cerezo</t>
  </si>
  <si>
    <t>Prunus avium</t>
  </si>
  <si>
    <t>CIRUELOS</t>
  </si>
  <si>
    <t>Ciruelo</t>
  </si>
  <si>
    <t>Prunus domestica</t>
  </si>
  <si>
    <t>NOGALES</t>
  </si>
  <si>
    <t>Nogal</t>
  </si>
  <si>
    <t>Juglans regina</t>
  </si>
  <si>
    <t>Fruit</t>
  </si>
  <si>
    <t>AJO</t>
  </si>
  <si>
    <t>Ajo</t>
  </si>
  <si>
    <t>Allium sativum</t>
  </si>
  <si>
    <t>heads</t>
  </si>
  <si>
    <t>PIMIENTO</t>
  </si>
  <si>
    <t>Pimiento verde</t>
  </si>
  <si>
    <t>Capsicum annum</t>
  </si>
  <si>
    <t>Pimiento rojo</t>
  </si>
  <si>
    <t>Melón</t>
  </si>
  <si>
    <t>Cucumis melo</t>
  </si>
  <si>
    <t>Brócoli</t>
  </si>
  <si>
    <t>Brassica oleracea</t>
  </si>
  <si>
    <t>stems</t>
  </si>
  <si>
    <t>LECHUGA</t>
  </si>
  <si>
    <t>Lechuga Romana</t>
  </si>
  <si>
    <t>Lactuca sativa</t>
  </si>
  <si>
    <t>Lechuga Iceberg</t>
  </si>
  <si>
    <t>Sandía</t>
  </si>
  <si>
    <t>Citrullus lanatus</t>
  </si>
  <si>
    <t>CEBOLLA</t>
  </si>
  <si>
    <t>Cebolla</t>
  </si>
  <si>
    <t>Allium cepa</t>
  </si>
  <si>
    <t>bulb</t>
  </si>
  <si>
    <t>APIO</t>
  </si>
  <si>
    <t>Apio</t>
  </si>
  <si>
    <t>Apium graveolens</t>
  </si>
  <si>
    <t>COLIFLOR</t>
  </si>
  <si>
    <t>Coliflor</t>
  </si>
  <si>
    <t>BERENJENA</t>
  </si>
  <si>
    <t>Solanum melongena</t>
  </si>
  <si>
    <t>Calabacín (maduro)</t>
  </si>
  <si>
    <t>Cucurbita maxima</t>
  </si>
  <si>
    <t>Calabacín (inmaduro)</t>
  </si>
  <si>
    <t>ALCACHOFA</t>
  </si>
  <si>
    <t>Alcachofa</t>
  </si>
  <si>
    <t>Cynara cardunculus</t>
  </si>
  <si>
    <t>PEPINO</t>
  </si>
  <si>
    <t>Pepino</t>
  </si>
  <si>
    <t>Cucumis sativus</t>
  </si>
  <si>
    <t>PUERRO</t>
  </si>
  <si>
    <t>Puerro</t>
  </si>
  <si>
    <t>Allium porrum</t>
  </si>
  <si>
    <t>COL</t>
  </si>
  <si>
    <t>Col</t>
  </si>
  <si>
    <t>Brassica oleracea var. Capitata</t>
  </si>
  <si>
    <t>cabagge</t>
  </si>
  <si>
    <t>COLES DE BRUSELAS</t>
  </si>
  <si>
    <t>Col de Bruselas</t>
  </si>
  <si>
    <t>ENDIVIA</t>
  </si>
  <si>
    <t>Endivia</t>
  </si>
  <si>
    <t>Cichorium endivia</t>
  </si>
  <si>
    <t>ZANAHORIA</t>
  </si>
  <si>
    <t>Zanahoria</t>
  </si>
  <si>
    <t>Daucus carota</t>
  </si>
  <si>
    <t>NABO</t>
  </si>
  <si>
    <t>Nabo (fresco)</t>
  </si>
  <si>
    <t>Brassica rapa var. rapa</t>
  </si>
  <si>
    <t>Judía (grano seco)</t>
  </si>
  <si>
    <t>Phaseolus vulgaris</t>
  </si>
  <si>
    <t>Judía (verde)</t>
  </si>
  <si>
    <t>pods</t>
  </si>
  <si>
    <t>ESPINACA</t>
  </si>
  <si>
    <t>Espinaca</t>
  </si>
  <si>
    <t>Spinacia oleracea</t>
  </si>
  <si>
    <t>CALABAZA</t>
  </si>
  <si>
    <t>Calabaza</t>
  </si>
  <si>
    <t>Cucurbita spp.</t>
  </si>
  <si>
    <t>Rábano</t>
  </si>
  <si>
    <t>Raphanus sativus</t>
  </si>
  <si>
    <t>TOMATE</t>
  </si>
  <si>
    <t>Tomate</t>
  </si>
  <si>
    <t>Lycopersicon esculentum</t>
  </si>
  <si>
    <t>FRESAS</t>
  </si>
  <si>
    <t>Fresa</t>
  </si>
  <si>
    <t>Fragaria  spp</t>
  </si>
  <si>
    <t>Espárrago (blanco)</t>
  </si>
  <si>
    <t>Asparagus officinalis</t>
  </si>
  <si>
    <t>MAÍZ DULCE</t>
  </si>
  <si>
    <t>N_Fondo (%)</t>
  </si>
  <si>
    <t>N_Fondo_Descripcion</t>
  </si>
  <si>
    <t>El reparto o fraccionamiento de la dosis global del fertilizante nitrogenado, dependerá de las condiciones climáticas durante el crecimiento del trigo y de las prácticas de cultivo, en especial de la época de siembra, la densidad de plantas y las características de la variedad. Puede ser conveniente realizar, a veces, pequeñas aportaciones de nitrógeno antes de la siembra que tengan un efecto de "arranque", en especial en siembras tardías para incentivar el ahijamiento, y en suelos pobres o donde el cultivo anterior fue muy esquilmante. También puede ser aconsejable esta aplicación en suelos fuertes, que tienen un elevado poder retentivo, o cuando pueden existir dificultades para las aplicaciones posteriores con el cultivo ya establecido.</t>
  </si>
  <si>
    <t>N_Coberteras_Num_Habitual</t>
  </si>
  <si>
    <t>N_Coberteras_Descripcion</t>
  </si>
  <si>
    <t>El porcentaje de N aportado en fondo puede oscilar del 33 al 50 %, dependiendo de la disponibilidad de agua.</t>
  </si>
  <si>
    <t>La aplicación de cobertera se realizará entre el ahijado y el encañado.</t>
  </si>
  <si>
    <t>La primera aplicación cuándo el maíz alcance los 40 cm de altura (8 hojas) y la segunda con el maíz con 1 m de altura.</t>
  </si>
  <si>
    <t>El nitrógeno en cobertera debe ser aportado a partir de los 20 días de la emergencia. Para evitar su lixiviación, las aportaciones deberán acompasarse al ritmo de absorción de nitrógeno por la planta, norma que es especialmente importante en suelos ligeros. Si la parcela es de regadío y el sistema de riego lo permite, el mejor método de aplicación del nitrógeno es la fertirrigación. Esta práctica permite aportar el nitrógeno paulatinamente desde la emergencia hasta que el cultivo presenta el 80% de cobertura del suelo.</t>
  </si>
  <si>
    <t>Para la remolacha de siembra primaveral, se puede realizar una única cobertera (mediados de mayo) o dos coberteras (mediados de mayo y de junio) en forma nítrica o amoniacal. Nunca se debe aplicar N después del 30 de junio.</t>
  </si>
  <si>
    <t>En presiembra se puede aportar una cantidad de N que suele variar entre el 30% y el 50% del nitrógeno necesario total. Puede aplicarse en el momento de la siembra si se utiliza una máquina sembradora-abonadora o una sembradora para siembra directa que también aporte el abono.</t>
  </si>
  <si>
    <t>Las coberteras pueden reducirse a una sola aplicación en los casos de bajos rendimientos o hacer dos aplicaciones para rendimientos más elevados. En estas situaciones, no conviene hacer aportes tardíos en cobertera para no retrasar la maduración de los aquenios. La primera cobertera se realizará en el estado de cinco
pares de hojas (estado B10) y la segunda, en el caso en que se haga este segundo aporte, al inicio de la floración (estado F1).</t>
  </si>
  <si>
    <t>Es necesario tener cuidado con los aportes de nitrógeno para favorecer la nitrofijación simbiótica con Rhizobium japonicum. Para ello, se aportará una pequeña cantidad de nitrógeno en presiembra.</t>
  </si>
  <si>
    <t>Solamente se aplicará nitrógeno en cobertera si se observa falta de nódulos en las raíces.</t>
  </si>
  <si>
    <t>Es la práctica tradicional. Especialmente recomendable en períodos fríos y cuando las condiciones medioambientales no son favorables a la simbiosis.</t>
  </si>
  <si>
    <t>Se aplica unos días antes de la siembra</t>
  </si>
  <si>
    <t>CampoAnterior</t>
  </si>
  <si>
    <t>CampoActualizado</t>
  </si>
  <si>
    <t>res_DM%</t>
  </si>
  <si>
    <t>res_N typical</t>
  </si>
  <si>
    <t>prod_DM%</t>
  </si>
  <si>
    <t>prod_N typical</t>
  </si>
  <si>
    <t>K(%res_dm)</t>
  </si>
  <si>
    <t>P(%res_dm)</t>
  </si>
  <si>
    <t>P(%prod_dm)</t>
  </si>
  <si>
    <t>K(%prod_dm)</t>
  </si>
  <si>
    <t>NombreCampo</t>
  </si>
  <si>
    <t>Rendimiento secano seco</t>
  </si>
  <si>
    <t>Rendimiento secano húmedo</t>
  </si>
  <si>
    <t>Rendimiento regadío</t>
  </si>
  <si>
    <t>ExplicacionDelNombre</t>
  </si>
  <si>
    <t>Percentil 50 de la serie del año 2001 al año 2018, de los rendimientos en SECANO de los microdatos de ESYRCE.</t>
  </si>
  <si>
    <t>Percentil 80 de la serie del año 2001 al año 2018, de los rendimientos en SECANO de los microdatos de ESYRCE.</t>
  </si>
  <si>
    <t>Percentil 80 de la serie del año 2001 al año 2018, de los rendimientos en REGADÍO de los microdatos de ESYRCE.</t>
  </si>
  <si>
    <t xml:space="preserve">YieldLow_kg_ha </t>
  </si>
  <si>
    <r>
      <t>YieldMedium_kg_ha</t>
    </r>
    <r>
      <rPr>
        <sz val="11"/>
        <color rgb="FF000000"/>
        <rFont val="Calibri"/>
        <family val="2"/>
      </rPr>
      <t xml:space="preserve"> </t>
    </r>
  </si>
  <si>
    <r>
      <t>YieldHigh_kg_ha</t>
    </r>
    <r>
      <rPr>
        <sz val="11"/>
        <color rgb="FF00B050"/>
        <rFont val="Calibri"/>
        <family val="2"/>
      </rPr>
      <t xml:space="preserve"> </t>
    </r>
  </si>
  <si>
    <t>CultivoFertilicalc</t>
  </si>
  <si>
    <t>SI</t>
  </si>
  <si>
    <t>ExplicacionDeLosDatosSombreadosEnVERDECuandoLaFuenteEsESYRCE</t>
  </si>
  <si>
    <t>Irrigation_allocation(mm)</t>
  </si>
  <si>
    <t>TRITICALE</t>
  </si>
  <si>
    <t>X Triticosecale rimpaui</t>
  </si>
  <si>
    <t>Los valores de los campos N_Fondo (%) y N_Coberteras_Num_Habitual se han puesto provisionales por requisitos informáticos; está pendiente de poner valores reales después de mirar bibliografía.</t>
  </si>
  <si>
    <t>OBSERVACIONES_1</t>
  </si>
  <si>
    <t>OBSERVACIONES_2</t>
  </si>
  <si>
    <t>El valor del campo YieldLow_kg_ha lo ponemos a 0 y el valor del campo YieldMedium_kg_ha la mitad de la cifra puesta en YieldHigh_kg_ha. Es para ajustar el tamaño del slider dónde se marca el objetivo de producción en Sativum Nutrientes. No son datos verificados en bibliografía, ni con expertos.</t>
  </si>
  <si>
    <t>El valor del campo YieldLow_kg_ha lo ponemos a 0. Es para ajustar el tamaño del slider dónde se marca el objetivo de producción en Sativum Nutrientes. No es un dato verificado en bibliografía, ni con expertos.</t>
  </si>
  <si>
    <t>head</t>
  </si>
  <si>
    <t>Tipo</t>
  </si>
  <si>
    <t>Lo cosechado</t>
  </si>
  <si>
    <t>Concentración de  N (% sobre materia seca) típica, de lo cosechado</t>
  </si>
  <si>
    <t>Concentración de P (% sobre materia seca), de lo cosechado</t>
  </si>
  <si>
    <t>Concentración de K (% sobre materia seca), de lo cosechado</t>
  </si>
  <si>
    <t>Concentración de  N (% sobre materia seca) mínima, de lo cosechado</t>
  </si>
  <si>
    <t>Concentración de  N (% sobre materia seca) máxima, de lo cosechado</t>
  </si>
  <si>
    <t>Índice de cosecha en % (cociente entre el rendimiento y la biomasa)</t>
  </si>
  <si>
    <t>Fracción de residuos que se dejan en campo</t>
  </si>
  <si>
    <r>
      <t>YieldMedium_kg_ha</t>
    </r>
    <r>
      <rPr>
        <sz val="11"/>
        <color rgb="FFFF0000"/>
        <rFont val="Calibri"/>
        <family val="2"/>
      </rPr>
      <t xml:space="preserve"> </t>
    </r>
  </si>
  <si>
    <r>
      <t>YieldHigh_kg_ha</t>
    </r>
    <r>
      <rPr>
        <sz val="11"/>
        <color rgb="FFFF0000"/>
        <rFont val="Calibri"/>
        <family val="2"/>
      </rPr>
      <t xml:space="preserve"> </t>
    </r>
  </si>
  <si>
    <t>No cosechado</t>
  </si>
  <si>
    <t>% de materia seca sobre peso fresco de lo cosechado</t>
  </si>
  <si>
    <t>% de materia seca sobre peso fresco de lo no cosechado</t>
  </si>
  <si>
    <t>Concentración de  N (% sobre materia seca) típica, de lo no cosechado</t>
  </si>
  <si>
    <t>Concentración de P (% sobre materia seca), de lo no cosechado</t>
  </si>
  <si>
    <t>Concentración de K (% sobre materia seca), de lo no cosechado</t>
  </si>
  <si>
    <t>Dotación de riego</t>
  </si>
  <si>
    <t>Nombre especie cultivada castellano</t>
  </si>
  <si>
    <t>Nombre especie cultivada latín</t>
  </si>
  <si>
    <t>Código Producto en la PAC</t>
  </si>
  <si>
    <t>Código Variedad en la PAC</t>
  </si>
  <si>
    <t>Denominación producto en la PAC</t>
  </si>
  <si>
    <t>% del N aplicado en presiembra</t>
  </si>
  <si>
    <t>Nº habitual de aplicaciones de N en postsiembra</t>
  </si>
  <si>
    <t>Descripción del abonado de fondo</t>
  </si>
  <si>
    <t>Descripción de la/las coberteras</t>
  </si>
  <si>
    <t>Cultivo de la tabla de cultivos de Fertilicalc (SÍ/NO)</t>
  </si>
  <si>
    <t>Código de capacidad de fijación de N. Alcanza valor 1 (todas las leguminosas menos las judías) o valor 0 (no leguminosas+judias)</t>
  </si>
  <si>
    <t>ALPISTE</t>
  </si>
  <si>
    <t>Alpistera (heno)</t>
  </si>
  <si>
    <t>Phalaris arundinacea</t>
  </si>
  <si>
    <t>FESTUCA</t>
  </si>
  <si>
    <t>Festuca (heno)</t>
  </si>
  <si>
    <t>Festuca or Lolium sp.</t>
  </si>
  <si>
    <t>RAYGRAS</t>
  </si>
  <si>
    <t>Raigrás (heno)</t>
  </si>
  <si>
    <t>Lolium perenne ssp. perenne</t>
  </si>
  <si>
    <t>DACTILO</t>
  </si>
  <si>
    <t>Dactylis glomerata</t>
  </si>
  <si>
    <t>Dactilo(heno)</t>
  </si>
  <si>
    <t>FLEO</t>
  </si>
  <si>
    <t>Fleo (heno)</t>
  </si>
  <si>
    <t>Phleum pratense</t>
  </si>
  <si>
    <t>POA</t>
  </si>
  <si>
    <t>Poa pratensis (heno)</t>
  </si>
  <si>
    <t>Poa pratensis</t>
  </si>
  <si>
    <t>TREBOL</t>
  </si>
  <si>
    <t>Trébol blanco (heno)</t>
  </si>
  <si>
    <t>Trifolium repens</t>
  </si>
  <si>
    <t>Trébol blanco (ladino (heno)</t>
  </si>
  <si>
    <t>Trofolium repens</t>
  </si>
  <si>
    <t>Trébol rojo (heno)</t>
  </si>
  <si>
    <t>Trifolium pratense</t>
  </si>
  <si>
    <t>BARBECHO CON CUBIERTA</t>
  </si>
  <si>
    <t>BARBECHO TRADICIONAL CON CUBIERTA VEGETAL</t>
  </si>
  <si>
    <t>Barbecho con cubierta vegetal</t>
  </si>
  <si>
    <t>Forage</t>
  </si>
  <si>
    <t>none</t>
  </si>
  <si>
    <t>NO</t>
  </si>
  <si>
    <t>La primera aplicación en cobertera puede realizarse al principio del ahijado (estado de 3 a 5 hojas). La época y la cuantía de la dosis de esta aplicación orientan la calidad del ahijamiento. La dosis a aplicar en esta etapa será tanto más importante cuanto más baja sea la densidad de plantas, la  vegetación más tardía o la variedad más precoz. No deben sobrepasarse, en esta aplicación, las necesidades de nitrógeno del cultivo,
pues un excesivo desarrollo vegetativo puede provocar el encamado. La segunda aplicación en cobertera, puede efectuarse al final de la fase de ahijado y comienzo del encañado, que debe ser la última en aquellas zonas donde es frecuente la escasez de lluvias en primavera. Sin duda, la dosis de esta aportación es la más importante por su influencia en la formación del rendimiento, pues aumenta el vigor de los tallos formados, incrementa la proporción de tallos con espigas, mejora el desarrollo de las hojas superiores, favorece o incrementa la fertilidad de la espiga y mejora el llenado del grano. En las zonas templadas donde las primaveras son lluviosas, o en condiciones de regadío en climas mediterráneos, puede realizarse una última aplicación con la aparición de la última hoja o en el estado de zurrón. De esta forma se asegura una máxima asimilación de nitrógeno en el espigado y la presencia de hojas verdes, a la vez que se incrementa el peso del grano.</t>
  </si>
  <si>
    <t>Irrigation_allocation(m3_por_ha)</t>
  </si>
  <si>
    <t>Triticum aestivum aestivum</t>
  </si>
  <si>
    <t>Triticum aestivum spelta</t>
  </si>
  <si>
    <t>Triticum turgidum durum</t>
  </si>
  <si>
    <t>Patata-Alta productividad-Regadío</t>
  </si>
  <si>
    <t>Patata-Baja media productividad-Secano</t>
  </si>
  <si>
    <t>Remolacha azucarera-Alta productividad-Regadío</t>
  </si>
  <si>
    <t>Remolacha azucarera-Baja media productividad-Secano</t>
  </si>
  <si>
    <t>Maíz (grano)-Alta productividad</t>
  </si>
  <si>
    <t>Maíz (grano)-Baja media productividad</t>
  </si>
  <si>
    <t>Trigo duro-Alta productividad</t>
  </si>
  <si>
    <t>Trigo duro-Baja productividad</t>
  </si>
  <si>
    <t>Cebada 2c-Alta productividad</t>
  </si>
  <si>
    <t>Cebada 2c-Baja media productividad</t>
  </si>
  <si>
    <t>Cebada 6c-Alta productividad</t>
  </si>
  <si>
    <t>Cebada 6c-Baja media productividad</t>
  </si>
  <si>
    <t>Centeno (grano)-Alta productividad</t>
  </si>
  <si>
    <t>Centeno (grano)-Baja media productividad</t>
  </si>
  <si>
    <t>Avena (grano)-Alta productividad</t>
  </si>
  <si>
    <t>Avena (grano)-Baja media productividad</t>
  </si>
  <si>
    <t>Triticale-Alta productividad</t>
  </si>
  <si>
    <t>Triticale-Baja media productividad</t>
  </si>
  <si>
    <t>Girasol (aceite)-Alta productividad</t>
  </si>
  <si>
    <t>Girasol (aceite)-Baja media productividad</t>
  </si>
  <si>
    <t>Colza-Alta productividad</t>
  </si>
  <si>
    <t>Colza-Baja media productividad</t>
  </si>
  <si>
    <t>Viñedo (vino)-Alta productividad</t>
  </si>
  <si>
    <t>Viñedo (vino)-Baja media productividad</t>
  </si>
  <si>
    <t>ESPECIE</t>
  </si>
  <si>
    <t>Rendimiento_kg_ha_FRONTERA</t>
  </si>
  <si>
    <t>Alfalfa (heno)-Alta productividad</t>
  </si>
  <si>
    <t>Alfalfa (heno)-Baja media productividad</t>
  </si>
  <si>
    <t>Trigo blando panificable-Rto. igual o superior a 4500 kg/ha</t>
  </si>
  <si>
    <t>Trigo blando pienso-Rto. igual o superior a 4500 kg/ha</t>
  </si>
  <si>
    <t>Espelta-Rto. igual o superior a 4500 kg/ha</t>
  </si>
  <si>
    <t>Trigo blando panificable-Rto. Inferior a 4500 kg/ha</t>
  </si>
  <si>
    <t>Trigo blando pienso-Rto. Inferior a 4500 kg/ha</t>
  </si>
  <si>
    <t>Espelta-Rto. Inferior a 4500 kg/ha</t>
  </si>
  <si>
    <t>Maíz (grano)-Rto. igual o superior a 12.000 kg/ha</t>
  </si>
  <si>
    <t>Maíz (grano)-Rto. inferior a 12.000 kg/ha</t>
  </si>
  <si>
    <t>Remolacha azucarera-Rto. igual o superior a 90.000 kg/ha</t>
  </si>
  <si>
    <t>Remolacha azucarera-Rto. inferior a 90.000 kg/ha</t>
  </si>
  <si>
    <t>Viñedo (vino)-Rto. igual o superior a 8.000 kg/ha</t>
  </si>
  <si>
    <t>Viñedo (vino)-Rto. inferior a 8.000 kg/ha</t>
  </si>
  <si>
    <t>Patata-Rto. igual o superior a 45.000 kg/ha</t>
  </si>
  <si>
    <t>Patata-Rto. inferior a 45.000 kg/ha</t>
  </si>
  <si>
    <t>Berenjena</t>
  </si>
  <si>
    <t>Alfalfa (heno/ floración)-Rto. igual o superior a 10.000 kg/ha</t>
  </si>
  <si>
    <t>Alfalfa (heno/ floración)-Rto. inferior a 10.000 kg/ha</t>
  </si>
  <si>
    <t>Trigo blando panificable-Rto. igual o superior a 4.500 kg/ha</t>
  </si>
  <si>
    <t>Trigo blando panificable-Rto. inferior a 4.500 kg/ha</t>
  </si>
  <si>
    <t>Trigo blando pienso-Rto. igual o superior a 4.500 kg/ha</t>
  </si>
  <si>
    <t>Trigo blando pienso-Rto. inferior a 4.500 kg/ha</t>
  </si>
  <si>
    <t>Espelta-Rto. igual o superior a 4.500 kg/ha</t>
  </si>
  <si>
    <t>Espelta-Rto. inferior a 4.500 kg/ha</t>
  </si>
  <si>
    <t>Trigo duro-Rto. igual o superior a 4.500 kg/ha</t>
  </si>
  <si>
    <t>Trigo duro-Rto. inferior a 4.500 kg/ha</t>
  </si>
  <si>
    <t>Cebada 2c-Rto. igual o superior a 4.500 kg/ha</t>
  </si>
  <si>
    <t>Cebada 2c-Rto. inferior a 4.500 kg/ha</t>
  </si>
  <si>
    <t>Cebada 6c-Rto. igual o superior a 4.000 kg/ha</t>
  </si>
  <si>
    <t>Cebada 6c-Rto. inferior a 4.000 kg/ha</t>
  </si>
  <si>
    <t>Centeno (grano)-Rto. igual o superior a 4.000 kg/ha</t>
  </si>
  <si>
    <t>Centeno (grano)-Rto. inferior a 4.000 kg/ha</t>
  </si>
  <si>
    <t>Avena (grano)-Rto. igual o superior a 3.500 kg/ha</t>
  </si>
  <si>
    <t>Avena (grano)-Rto. inferior a 3.500 kg/ha</t>
  </si>
  <si>
    <t>Triticale-Rto. igual o superior a 4.000 kg/ha</t>
  </si>
  <si>
    <t>Triticale-Rto. inferior a 4.000 kg/ha</t>
  </si>
  <si>
    <t>Girasol (aceite)-Rto. igual o superior a 3.000 kg/ha</t>
  </si>
  <si>
    <t>Girasol (aceite)-Rto. inferior a 3.000 kg/ha</t>
  </si>
  <si>
    <t>Colza-Rto. igual o superior a 4.500 kg/ha</t>
  </si>
  <si>
    <t>Colza-Rto. inferior a 4.500 kg/ha</t>
  </si>
  <si>
    <t>Alfalfa (verde/ floración)-Rto. igual o superior a 34.000 kg/ha</t>
  </si>
  <si>
    <t>Alfalfa (verde/ floración)-Rto. inferior 34.000 kg/ha</t>
  </si>
  <si>
    <t>PASTIZAL</t>
  </si>
  <si>
    <t>Pastizal (hierba heno)</t>
  </si>
  <si>
    <t>Pastizal (hierba verde)</t>
  </si>
  <si>
    <t>Maíz (verde/ ensilado)</t>
  </si>
  <si>
    <t>Maíz dulce (fresco)</t>
  </si>
  <si>
    <t>MAÍZ</t>
  </si>
  <si>
    <t>VIÑEDO VINIFICACIÓN</t>
  </si>
  <si>
    <t>MELÓN</t>
  </si>
  <si>
    <t>BRÓCOLI</t>
  </si>
  <si>
    <t>SANDÍA</t>
  </si>
  <si>
    <t>CALABACÍN</t>
  </si>
  <si>
    <t>JUDÍAS</t>
  </si>
  <si>
    <t>RÁBANO</t>
  </si>
  <si>
    <t>ESPÁRRAGOS</t>
  </si>
  <si>
    <t>https://fertilizantesminerales.es/wp-content/uploads/OLIVO-Tabla1-Resumen.pdf , https://www.yatova.es/sites/www.yatova.es/files/1%20MEMORIA%20DE%20RESULTADOS%202019.pdf , https://www.agroecologia.net/recursos/publicaciones/actas/cd-actas-xcongresoseae/actas/comunicaciones/108-experiencia-soriano.pdf</t>
  </si>
  <si>
    <t xml:space="preserve">Tablas FEDNA 2019 , VALOR NUTRITIVO DE LAS LEGUMINOSAS GRANO EN LA
ALIMENTACIÓN HUMANA Y ANIMAL
Excmo. Sr. D. JULIO BOZA LÓPEZ , </t>
  </si>
  <si>
    <t>Tablas Fedna 2019 , Valor alimenticio de los cereales. Fernando Silvela y Diego Blanc. , Fundación fedna. Valores para cereales</t>
  </si>
  <si>
    <t>Bibliografía</t>
  </si>
  <si>
    <t xml:space="preserve">YEROS </t>
  </si>
  <si>
    <t>SORGO</t>
  </si>
  <si>
    <t xml:space="preserve">Sorgo </t>
  </si>
  <si>
    <t>Vicia ervilia</t>
  </si>
  <si>
    <t>Yeros (grano)</t>
  </si>
  <si>
    <t>Sorghum bicolor</t>
  </si>
  <si>
    <t>QUINOA</t>
  </si>
  <si>
    <t>Quinoa</t>
  </si>
  <si>
    <t>Chenopodium quinoa</t>
  </si>
  <si>
    <t>Veza (grano)</t>
  </si>
  <si>
    <t>DENSIDAD DE SIEMBRA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</si>
</sst>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
    </font>
    <font>
      <b/>
      <sz val="11"/>
      <name val="Cambria"/>
      <family val="1"/>
    </font>
    <font>
      <b/>
      <sz val="11"/>
      <color rgb="FFFF0000"/>
      <name val="Cambria"/>
      <family val="1"/>
    </font>
    <font>
      <b/>
      <sz val="11"/>
      <color rgb="FF000000"/>
      <name val="Calibri"/>
      <family val="2"/>
    </font>
    <font>
      <b/>
      <sz val="11"/>
      <name val="Cambria"/>
      <family val="1"/>
    </font>
    <font>
      <sz val="11"/>
      <color rgb="FF000000"/>
      <name val="Calibri"/>
      <family val="2"/>
    </font>
    <font>
      <sz val="11"/>
      <color rgb="FF00B050"/>
      <name val="Calibri"/>
      <family val="2"/>
    </font>
    <font>
      <sz val="11"/>
      <color rgb="FFFF0000"/>
      <name val="Calibri"/>
      <family val="2"/>
    </font>
    <font>
      <sz val="11"/>
      <color rgb="FFFF0000"/>
      <name val="Calibri"/>
      <family val="2"/>
      <charset val="1"/>
    </font>
    <font>
      <b/>
      <sz val="11"/>
      <color rgb="FFFF0000"/>
      <name val="Calibri"/>
      <family val="2"/>
      <scheme val="minor"/>
    </font>
    <font>
      <sz val="11"/>
      <name val="Calibri"/>
      <family val="2"/>
      <charset val="1"/>
    </font>
    <font>
      <sz val="11"/>
      <name val="Calibri"/>
      <family val="2"/>
    </font>
    <font>
      <b/>
      <sz val="11"/>
      <name val="Calibri"/>
      <family val="2"/>
      <scheme val="minor"/>
    </font>
    <font>
      <u/>
      <sz val="11"/>
      <color theme="10"/>
      <name val="Calibri"/>
      <family val="2"/>
      <charset val="1"/>
    </font>
  </fonts>
  <fills count="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3" fillId="0" borderId="0" applyNumberFormat="0" applyFill="0" applyBorder="0" applyAlignment="0" applyProtection="0"/>
  </cellStyleXfs>
  <cellXfs count="51">
    <xf numFmtId="0" fontId="0" fillId="0" borderId="0" xfId="0"/>
    <xf numFmtId="0" fontId="1" fillId="0" borderId="1" xfId="0" applyFont="1" applyBorder="1" applyAlignment="1">
      <alignment horizontal="center" vertical="top"/>
    </xf>
    <xf numFmtId="0" fontId="3" fillId="0" borderId="1" xfId="0" applyFont="1" applyBorder="1"/>
    <xf numFmtId="0" fontId="0" fillId="0" borderId="1" xfId="0" applyBorder="1"/>
    <xf numFmtId="0" fontId="5" fillId="0" borderId="0" xfId="0" applyFont="1"/>
    <xf numFmtId="0" fontId="2" fillId="0" borderId="0" xfId="0" applyFont="1" applyFill="1" applyBorder="1" applyAlignment="1">
      <alignment horizontal="center" vertical="top"/>
    </xf>
    <xf numFmtId="0" fontId="1" fillId="0" borderId="0" xfId="0" applyFont="1" applyFill="1" applyBorder="1" applyAlignment="1">
      <alignment horizontal="center" vertical="top"/>
    </xf>
    <xf numFmtId="0" fontId="0" fillId="0" borderId="0" xfId="0" applyFill="1" applyBorder="1"/>
    <xf numFmtId="0" fontId="4" fillId="0" borderId="0" xfId="0" applyFont="1" applyFill="1" applyBorder="1" applyAlignment="1">
      <alignment horizontal="center" vertical="top"/>
    </xf>
    <xf numFmtId="0" fontId="0" fillId="0" borderId="0" xfId="0" applyFont="1" applyFill="1" applyBorder="1"/>
    <xf numFmtId="0" fontId="8" fillId="0" borderId="0" xfId="0" applyFont="1"/>
    <xf numFmtId="1" fontId="8" fillId="0" borderId="0" xfId="0" applyNumberFormat="1" applyFont="1"/>
    <xf numFmtId="2" fontId="8" fillId="0" borderId="0" xfId="0" applyNumberFormat="1" applyFont="1"/>
    <xf numFmtId="2" fontId="0" fillId="0" borderId="0" xfId="0" applyNumberFormat="1" applyFill="1" applyBorder="1"/>
    <xf numFmtId="0" fontId="2" fillId="0" borderId="0" xfId="0" applyFont="1" applyFill="1" applyBorder="1" applyAlignment="1">
      <alignment horizontal="left" vertical="top"/>
    </xf>
    <xf numFmtId="0" fontId="4" fillId="0" borderId="0" xfId="0" applyFont="1" applyFill="1" applyBorder="1" applyAlignment="1">
      <alignment horizontal="left" vertical="top"/>
    </xf>
    <xf numFmtId="0" fontId="1" fillId="0" borderId="0" xfId="0" applyFont="1" applyFill="1" applyBorder="1" applyAlignment="1">
      <alignment horizontal="left" vertical="top"/>
    </xf>
    <xf numFmtId="0" fontId="0" fillId="2" borderId="0" xfId="0" applyFill="1" applyBorder="1"/>
    <xf numFmtId="0" fontId="4" fillId="0" borderId="1" xfId="0" applyFont="1" applyFill="1" applyBorder="1" applyAlignment="1">
      <alignment horizontal="center" vertical="top"/>
    </xf>
    <xf numFmtId="0" fontId="1" fillId="0" borderId="1" xfId="0" applyFont="1" applyFill="1" applyBorder="1" applyAlignment="1">
      <alignment horizontal="center" vertical="top"/>
    </xf>
    <xf numFmtId="0" fontId="2" fillId="0" borderId="1" xfId="0" applyFont="1" applyFill="1" applyBorder="1" applyAlignment="1">
      <alignment horizontal="center" vertical="top"/>
    </xf>
    <xf numFmtId="0" fontId="8" fillId="0" borderId="1" xfId="0" applyFont="1" applyFill="1" applyBorder="1"/>
    <xf numFmtId="0" fontId="9" fillId="0" borderId="1" xfId="0" applyFont="1" applyFill="1" applyBorder="1"/>
    <xf numFmtId="0" fontId="0" fillId="0" borderId="1" xfId="0" applyFill="1" applyBorder="1"/>
    <xf numFmtId="0" fontId="10" fillId="0" borderId="1" xfId="0" applyFont="1" applyFill="1" applyBorder="1"/>
    <xf numFmtId="0" fontId="0" fillId="0" borderId="1" xfId="0" applyFill="1" applyBorder="1" applyAlignment="1">
      <alignment horizontal="center" vertical="center"/>
    </xf>
    <xf numFmtId="0" fontId="11" fillId="0" borderId="1" xfId="0" applyFont="1" applyFill="1" applyBorder="1"/>
    <xf numFmtId="0" fontId="11" fillId="3" borderId="0" xfId="0" applyFont="1" applyFill="1" applyBorder="1"/>
    <xf numFmtId="0" fontId="0" fillId="4" borderId="0" xfId="0" applyFill="1" applyBorder="1"/>
    <xf numFmtId="0" fontId="8" fillId="4" borderId="0" xfId="0" applyFont="1" applyFill="1" applyBorder="1"/>
    <xf numFmtId="0" fontId="0" fillId="4" borderId="0" xfId="0" applyFill="1" applyBorder="1" applyAlignment="1">
      <alignment horizontal="left" vertical="top" wrapText="1"/>
    </xf>
    <xf numFmtId="0" fontId="10" fillId="4" borderId="0" xfId="0" applyFont="1" applyFill="1" applyBorder="1"/>
    <xf numFmtId="0" fontId="0" fillId="4" borderId="0" xfId="0" applyFill="1" applyBorder="1" applyAlignment="1">
      <alignment wrapText="1"/>
    </xf>
    <xf numFmtId="0" fontId="0" fillId="3" borderId="0" xfId="0" applyFill="1" applyBorder="1"/>
    <xf numFmtId="0" fontId="8" fillId="3" borderId="0" xfId="0" applyFont="1" applyFill="1" applyBorder="1"/>
    <xf numFmtId="0" fontId="0" fillId="3" borderId="0" xfId="0" applyFill="1" applyBorder="1" applyAlignment="1">
      <alignment horizontal="left" vertical="top" wrapText="1"/>
    </xf>
    <xf numFmtId="0" fontId="10" fillId="3" borderId="0" xfId="0" applyFont="1" applyFill="1" applyBorder="1"/>
    <xf numFmtId="0" fontId="0" fillId="3" borderId="0" xfId="0" applyFill="1" applyBorder="1" applyAlignment="1">
      <alignment wrapText="1"/>
    </xf>
    <xf numFmtId="0" fontId="9" fillId="4" borderId="0" xfId="0" applyFont="1" applyFill="1" applyBorder="1"/>
    <xf numFmtId="0" fontId="12" fillId="3" borderId="0" xfId="0" applyFont="1" applyFill="1" applyBorder="1"/>
    <xf numFmtId="0" fontId="9" fillId="3" borderId="0" xfId="0" applyFont="1" applyFill="1" applyBorder="1"/>
    <xf numFmtId="0" fontId="7" fillId="4" borderId="0" xfId="0" applyFont="1" applyFill="1" applyBorder="1"/>
    <xf numFmtId="0" fontId="7" fillId="3" borderId="0" xfId="0" applyFont="1" applyFill="1" applyBorder="1"/>
    <xf numFmtId="0" fontId="11" fillId="2" borderId="0" xfId="0" applyFont="1" applyFill="1" applyBorder="1"/>
    <xf numFmtId="0" fontId="0" fillId="2" borderId="0" xfId="0" applyFill="1" applyBorder="1" applyAlignment="1">
      <alignment wrapText="1"/>
    </xf>
    <xf numFmtId="0" fontId="0" fillId="5" borderId="0" xfId="0" applyFill="1" applyBorder="1"/>
    <xf numFmtId="0" fontId="8" fillId="2" borderId="0" xfId="0" applyFont="1" applyFill="1" applyBorder="1"/>
    <xf numFmtId="0" fontId="0" fillId="6" borderId="0" xfId="0" applyFill="1" applyBorder="1"/>
    <xf numFmtId="0" fontId="8" fillId="6" borderId="0" xfId="0" applyFont="1" applyFill="1" applyBorder="1"/>
    <xf numFmtId="0" fontId="0" fillId="6" borderId="0" xfId="0" applyFill="1" applyBorder="1" applyAlignment="1">
      <alignment wrapText="1"/>
    </xf>
    <xf numFmtId="0" fontId="13" fillId="6" borderId="0"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ertilizantesminerales.es/wp-content/uploads/OLIVO-Tabla1-Resumen.pdf%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7"/>
  <sheetViews>
    <sheetView tabSelected="1" zoomScaleNormal="100" workbookViewId="0">
      <pane xSplit="4" ySplit="1" topLeftCell="E26" activePane="bottomRight" state="frozenSplit"/>
      <selection pane="topRight" activeCell="E1" sqref="E1"/>
      <selection pane="bottomLeft" activeCell="A2" sqref="A2"/>
      <selection pane="bottomRight" activeCell="B89" sqref="B89"/>
    </sheetView>
  </sheetViews>
  <sheetFormatPr baseColWidth="10" defaultColWidth="9.140625" defaultRowHeight="15" x14ac:dyDescent="0.25"/>
  <cols>
    <col min="1" max="1" width="19.28515625" style="7" bestFit="1" customWidth="1"/>
    <col min="2" max="2" width="18.85546875" style="7" customWidth="1"/>
    <col min="3" max="3" width="22.28515625" style="7" customWidth="1"/>
    <col min="4" max="4" width="57.5703125" style="7" bestFit="1" customWidth="1"/>
    <col min="5" max="5" width="29.85546875" style="7" customWidth="1"/>
    <col min="6" max="6" width="23.7109375" style="7" customWidth="1"/>
    <col min="7" max="7" width="12.140625" style="7" customWidth="1"/>
    <col min="8" max="8" width="14.140625" style="7" customWidth="1"/>
    <col min="9" max="9" width="20.140625" style="7" customWidth="1"/>
    <col min="10" max="10" width="22.28515625" style="7" customWidth="1"/>
    <col min="11" max="11" width="16.42578125" style="7" customWidth="1"/>
    <col min="12" max="12" width="22.7109375" style="7" customWidth="1"/>
    <col min="13" max="13" width="15.42578125" style="7" customWidth="1"/>
    <col min="14" max="14" width="16.140625" style="7" customWidth="1"/>
    <col min="15" max="15" width="16.7109375" style="7" customWidth="1"/>
    <col min="16" max="16" width="16.85546875" style="7" customWidth="1"/>
    <col min="17" max="17" width="15.42578125" style="7" customWidth="1"/>
    <col min="18" max="18" width="11.5703125" style="7" customWidth="1"/>
    <col min="19" max="19" width="11.85546875" style="7" customWidth="1"/>
    <col min="20" max="20" width="8.5703125" style="7" customWidth="1"/>
    <col min="21" max="21" width="14" style="7" customWidth="1"/>
    <col min="22" max="22" width="17.5703125" style="7" customWidth="1"/>
    <col min="23" max="23" width="49.28515625" style="7" customWidth="1"/>
    <col min="24" max="24" width="33.28515625" style="7" customWidth="1"/>
    <col min="25" max="25" width="31.42578125" style="7" customWidth="1"/>
    <col min="26" max="26" width="22.28515625" style="7" bestFit="1" customWidth="1"/>
    <col min="27" max="27" width="25.85546875" style="7" bestFit="1" customWidth="1"/>
    <col min="28" max="28" width="22.42578125" style="7" bestFit="1" customWidth="1"/>
    <col min="29" max="29" width="39.5703125" style="7" customWidth="1"/>
    <col min="30" max="30" width="18.5703125" style="7" customWidth="1"/>
    <col min="31" max="31" width="36" style="7" customWidth="1"/>
    <col min="32" max="32" width="92.28515625" style="7" customWidth="1"/>
    <col min="33" max="33" width="255.7109375" style="7" bestFit="1" customWidth="1"/>
    <col min="34" max="34" width="29.85546875" style="7" bestFit="1" customWidth="1"/>
    <col min="35" max="1012" width="8.5703125" style="7" customWidth="1"/>
    <col min="1013" max="1027" width="9.140625" style="7" customWidth="1"/>
    <col min="1028" max="16384" width="9.140625" style="7"/>
  </cols>
  <sheetData>
    <row r="1" spans="1:34" x14ac:dyDescent="0.25">
      <c r="A1" s="6" t="s">
        <v>0</v>
      </c>
      <c r="B1" s="6" t="s">
        <v>1</v>
      </c>
      <c r="C1" s="6" t="s">
        <v>2</v>
      </c>
      <c r="D1" s="6" t="s">
        <v>3</v>
      </c>
      <c r="E1" s="6" t="s">
        <v>4</v>
      </c>
      <c r="F1" s="6" t="s">
        <v>5</v>
      </c>
      <c r="G1" s="6" t="s">
        <v>6</v>
      </c>
      <c r="H1" s="6" t="s">
        <v>210</v>
      </c>
      <c r="I1" s="6" t="s">
        <v>211</v>
      </c>
      <c r="J1" s="8" t="s">
        <v>214</v>
      </c>
      <c r="K1" s="8" t="s">
        <v>215</v>
      </c>
      <c r="L1" s="6" t="s">
        <v>11</v>
      </c>
      <c r="M1" s="6" t="s">
        <v>208</v>
      </c>
      <c r="N1" s="6" t="s">
        <v>209</v>
      </c>
      <c r="O1" s="8" t="s">
        <v>213</v>
      </c>
      <c r="P1" s="6" t="s">
        <v>212</v>
      </c>
      <c r="Q1" s="6" t="s">
        <v>16</v>
      </c>
      <c r="R1" s="6" t="s">
        <v>17</v>
      </c>
      <c r="S1" s="6" t="s">
        <v>18</v>
      </c>
      <c r="T1" s="6" t="s">
        <v>19</v>
      </c>
      <c r="U1" s="6" t="s">
        <v>20</v>
      </c>
      <c r="V1" s="5" t="s">
        <v>190</v>
      </c>
      <c r="W1" s="5" t="s">
        <v>191</v>
      </c>
      <c r="X1" s="5" t="s">
        <v>193</v>
      </c>
      <c r="Y1" s="5" t="s">
        <v>194</v>
      </c>
      <c r="Z1" s="5" t="s">
        <v>224</v>
      </c>
      <c r="AA1" s="5" t="s">
        <v>248</v>
      </c>
      <c r="AB1" s="5" t="s">
        <v>249</v>
      </c>
      <c r="AC1" s="5" t="s">
        <v>300</v>
      </c>
      <c r="AD1" s="5" t="s">
        <v>227</v>
      </c>
      <c r="AE1" s="5" t="s">
        <v>390</v>
      </c>
      <c r="AF1" s="5" t="s">
        <v>234</v>
      </c>
      <c r="AG1" s="5" t="s">
        <v>235</v>
      </c>
      <c r="AH1" s="5" t="s">
        <v>401</v>
      </c>
    </row>
    <row r="2" spans="1:34" s="28" customFormat="1" ht="30" customHeight="1" x14ac:dyDescent="0.25">
      <c r="A2" s="28">
        <v>1</v>
      </c>
      <c r="B2" s="28">
        <v>0</v>
      </c>
      <c r="C2" s="28" t="s">
        <v>21</v>
      </c>
      <c r="D2" s="29" t="s">
        <v>349</v>
      </c>
      <c r="E2" s="29" t="s">
        <v>301</v>
      </c>
      <c r="F2" s="28" t="s">
        <v>22</v>
      </c>
      <c r="G2" s="28" t="s">
        <v>23</v>
      </c>
      <c r="H2" s="28">
        <v>87.5</v>
      </c>
      <c r="I2" s="38">
        <v>2.1</v>
      </c>
      <c r="J2" s="38">
        <v>0.3</v>
      </c>
      <c r="K2" s="38">
        <v>0.45</v>
      </c>
      <c r="L2" s="28" t="s">
        <v>24</v>
      </c>
      <c r="M2" s="28">
        <v>90.5</v>
      </c>
      <c r="N2" s="28">
        <v>0.65</v>
      </c>
      <c r="O2" s="28">
        <v>0.06</v>
      </c>
      <c r="P2" s="28">
        <v>1.2</v>
      </c>
      <c r="Q2" s="28">
        <v>0</v>
      </c>
      <c r="R2" s="38">
        <v>1.9</v>
      </c>
      <c r="S2" s="28">
        <v>2.2999999999999998</v>
      </c>
      <c r="T2" s="38">
        <v>40</v>
      </c>
      <c r="U2" s="28">
        <v>10</v>
      </c>
      <c r="V2" s="28">
        <v>33</v>
      </c>
      <c r="X2" s="28">
        <v>1</v>
      </c>
      <c r="Z2" s="17">
        <v>4500</v>
      </c>
      <c r="AA2" s="17">
        <v>5400</v>
      </c>
      <c r="AB2" s="17">
        <v>6300</v>
      </c>
      <c r="AC2" s="28">
        <v>2900</v>
      </c>
      <c r="AD2" s="28" t="s">
        <v>228</v>
      </c>
      <c r="AF2" s="28" t="s">
        <v>233</v>
      </c>
      <c r="AH2" s="28">
        <v>120</v>
      </c>
    </row>
    <row r="3" spans="1:34" s="27" customFormat="1" ht="30" customHeight="1" x14ac:dyDescent="0.25">
      <c r="A3" s="27">
        <v>1</v>
      </c>
      <c r="B3" s="27">
        <v>0</v>
      </c>
      <c r="C3" s="27" t="s">
        <v>21</v>
      </c>
      <c r="D3" s="27" t="s">
        <v>350</v>
      </c>
      <c r="E3" s="27" t="s">
        <v>301</v>
      </c>
      <c r="F3" s="27" t="s">
        <v>22</v>
      </c>
      <c r="G3" s="27" t="s">
        <v>23</v>
      </c>
      <c r="H3" s="27">
        <v>87.5</v>
      </c>
      <c r="I3" s="39">
        <v>2.4</v>
      </c>
      <c r="J3" s="39">
        <v>0.55000000000000004</v>
      </c>
      <c r="K3" s="39">
        <v>0.6</v>
      </c>
      <c r="L3" s="27" t="s">
        <v>24</v>
      </c>
      <c r="M3" s="27">
        <v>90.5</v>
      </c>
      <c r="N3" s="27">
        <v>0.65</v>
      </c>
      <c r="O3" s="27">
        <v>0.06</v>
      </c>
      <c r="P3" s="27">
        <v>1.2</v>
      </c>
      <c r="Q3" s="27">
        <v>0</v>
      </c>
      <c r="R3" s="39">
        <v>2.2000000000000002</v>
      </c>
      <c r="S3" s="27">
        <v>2.2999999999999998</v>
      </c>
      <c r="T3" s="39">
        <v>35</v>
      </c>
      <c r="U3" s="27">
        <v>10</v>
      </c>
      <c r="V3" s="27">
        <v>33</v>
      </c>
      <c r="X3" s="27">
        <v>1</v>
      </c>
      <c r="Z3" s="43">
        <v>3000</v>
      </c>
      <c r="AA3" s="43">
        <v>3750</v>
      </c>
      <c r="AB3" s="43">
        <v>4500</v>
      </c>
      <c r="AC3" s="27">
        <v>2900</v>
      </c>
      <c r="AD3" s="27" t="s">
        <v>228</v>
      </c>
      <c r="AF3" s="27" t="s">
        <v>233</v>
      </c>
      <c r="AH3" s="27">
        <v>100</v>
      </c>
    </row>
    <row r="4" spans="1:34" s="28" customFormat="1" ht="30" customHeight="1" x14ac:dyDescent="0.25">
      <c r="A4" s="28">
        <v>1</v>
      </c>
      <c r="B4" s="28">
        <v>0</v>
      </c>
      <c r="C4" s="28" t="s">
        <v>21</v>
      </c>
      <c r="D4" s="29" t="s">
        <v>351</v>
      </c>
      <c r="E4" s="29" t="s">
        <v>301</v>
      </c>
      <c r="F4" s="28" t="s">
        <v>22</v>
      </c>
      <c r="G4" s="28" t="s">
        <v>23</v>
      </c>
      <c r="H4" s="28">
        <v>87.5</v>
      </c>
      <c r="I4" s="38">
        <v>2</v>
      </c>
      <c r="J4" s="38">
        <v>0.3</v>
      </c>
      <c r="K4" s="38">
        <v>0.45</v>
      </c>
      <c r="L4" s="28" t="s">
        <v>24</v>
      </c>
      <c r="M4" s="28">
        <v>90.5</v>
      </c>
      <c r="N4" s="28">
        <v>0.65</v>
      </c>
      <c r="O4" s="28">
        <v>0.06</v>
      </c>
      <c r="P4" s="28">
        <v>1.2</v>
      </c>
      <c r="Q4" s="28">
        <v>0</v>
      </c>
      <c r="R4" s="38">
        <v>1.8</v>
      </c>
      <c r="S4" s="28">
        <v>2.2999999999999998</v>
      </c>
      <c r="T4" s="38">
        <v>40</v>
      </c>
      <c r="U4" s="28">
        <v>10</v>
      </c>
      <c r="V4" s="28">
        <v>30</v>
      </c>
      <c r="W4" s="30" t="s">
        <v>192</v>
      </c>
      <c r="X4" s="28">
        <v>2</v>
      </c>
      <c r="Y4" s="30" t="s">
        <v>299</v>
      </c>
      <c r="Z4" s="17">
        <v>4500</v>
      </c>
      <c r="AA4" s="17">
        <v>5400</v>
      </c>
      <c r="AB4" s="17">
        <v>6300</v>
      </c>
      <c r="AC4" s="28">
        <v>2900</v>
      </c>
      <c r="AD4" s="28" t="s">
        <v>228</v>
      </c>
      <c r="AH4" s="28">
        <v>120</v>
      </c>
    </row>
    <row r="5" spans="1:34" s="33" customFormat="1" ht="30" customHeight="1" x14ac:dyDescent="0.25">
      <c r="A5" s="33">
        <v>1</v>
      </c>
      <c r="B5" s="33">
        <v>0</v>
      </c>
      <c r="C5" s="33" t="s">
        <v>21</v>
      </c>
      <c r="D5" s="34" t="s">
        <v>352</v>
      </c>
      <c r="E5" s="34" t="s">
        <v>301</v>
      </c>
      <c r="F5" s="33" t="s">
        <v>22</v>
      </c>
      <c r="G5" s="33" t="s">
        <v>23</v>
      </c>
      <c r="H5" s="33">
        <v>87.5</v>
      </c>
      <c r="I5" s="40">
        <v>2.2999999999999998</v>
      </c>
      <c r="J5" s="40">
        <v>0.55000000000000004</v>
      </c>
      <c r="K5" s="40">
        <v>0.6</v>
      </c>
      <c r="L5" s="33" t="s">
        <v>24</v>
      </c>
      <c r="M5" s="33">
        <v>90.5</v>
      </c>
      <c r="N5" s="33">
        <v>0.65</v>
      </c>
      <c r="O5" s="33">
        <v>0.06</v>
      </c>
      <c r="P5" s="33">
        <v>1.2</v>
      </c>
      <c r="Q5" s="33">
        <v>0</v>
      </c>
      <c r="R5" s="40">
        <v>2.1</v>
      </c>
      <c r="S5" s="33">
        <v>2.2999999999999998</v>
      </c>
      <c r="T5" s="40">
        <v>35</v>
      </c>
      <c r="U5" s="33">
        <v>10</v>
      </c>
      <c r="V5" s="33">
        <v>30</v>
      </c>
      <c r="W5" s="35" t="s">
        <v>192</v>
      </c>
      <c r="X5" s="33">
        <v>2</v>
      </c>
      <c r="Y5" s="35" t="s">
        <v>299</v>
      </c>
      <c r="Z5" s="43">
        <v>3000</v>
      </c>
      <c r="AA5" s="43">
        <v>3750</v>
      </c>
      <c r="AB5" s="43">
        <v>4500</v>
      </c>
      <c r="AC5" s="33">
        <v>2900</v>
      </c>
      <c r="AD5" s="33" t="s">
        <v>228</v>
      </c>
      <c r="AH5" s="33">
        <v>100</v>
      </c>
    </row>
    <row r="6" spans="1:34" s="28" customFormat="1" ht="30" customHeight="1" x14ac:dyDescent="0.25">
      <c r="A6" s="28">
        <v>2</v>
      </c>
      <c r="B6" s="28">
        <v>0</v>
      </c>
      <c r="C6" s="28" t="s">
        <v>25</v>
      </c>
      <c r="D6" s="29" t="s">
        <v>353</v>
      </c>
      <c r="E6" s="29" t="s">
        <v>302</v>
      </c>
      <c r="F6" s="28" t="s">
        <v>22</v>
      </c>
      <c r="G6" s="28" t="s">
        <v>23</v>
      </c>
      <c r="H6" s="28">
        <v>87.5</v>
      </c>
      <c r="I6" s="38">
        <v>2</v>
      </c>
      <c r="J6" s="38">
        <v>0.3</v>
      </c>
      <c r="K6" s="38">
        <v>0.45</v>
      </c>
      <c r="L6" s="28" t="s">
        <v>24</v>
      </c>
      <c r="M6" s="28">
        <v>90.5</v>
      </c>
      <c r="N6" s="28">
        <v>0.65</v>
      </c>
      <c r="O6" s="28">
        <v>0.13</v>
      </c>
      <c r="P6" s="28">
        <v>1.4</v>
      </c>
      <c r="Q6" s="28">
        <v>0</v>
      </c>
      <c r="R6" s="38">
        <v>1.8</v>
      </c>
      <c r="S6" s="28">
        <v>2.2999999999999998</v>
      </c>
      <c r="T6" s="38">
        <v>35</v>
      </c>
      <c r="U6" s="28">
        <v>10</v>
      </c>
      <c r="V6" s="28">
        <v>33</v>
      </c>
      <c r="X6" s="28">
        <v>1</v>
      </c>
      <c r="Z6" s="17">
        <v>4500</v>
      </c>
      <c r="AA6" s="17">
        <v>5250</v>
      </c>
      <c r="AB6" s="17">
        <v>6000</v>
      </c>
      <c r="AC6" s="28">
        <v>2850</v>
      </c>
      <c r="AD6" s="28" t="s">
        <v>228</v>
      </c>
      <c r="AF6" s="28" t="s">
        <v>233</v>
      </c>
      <c r="AH6" s="28">
        <v>220</v>
      </c>
    </row>
    <row r="7" spans="1:34" s="33" customFormat="1" ht="30" customHeight="1" x14ac:dyDescent="0.25">
      <c r="A7" s="33">
        <v>2</v>
      </c>
      <c r="B7" s="33">
        <v>0</v>
      </c>
      <c r="C7" s="33" t="s">
        <v>25</v>
      </c>
      <c r="D7" s="34" t="s">
        <v>354</v>
      </c>
      <c r="E7" s="34" t="s">
        <v>302</v>
      </c>
      <c r="F7" s="33" t="s">
        <v>22</v>
      </c>
      <c r="G7" s="33" t="s">
        <v>23</v>
      </c>
      <c r="H7" s="33">
        <v>87.5</v>
      </c>
      <c r="I7" s="40">
        <v>2.2999999999999998</v>
      </c>
      <c r="J7" s="40">
        <v>0.55000000000000004</v>
      </c>
      <c r="K7" s="40">
        <v>0.6</v>
      </c>
      <c r="L7" s="33" t="s">
        <v>24</v>
      </c>
      <c r="M7" s="33">
        <v>90.5</v>
      </c>
      <c r="N7" s="33">
        <v>0.65</v>
      </c>
      <c r="O7" s="33">
        <v>0.13</v>
      </c>
      <c r="P7" s="33">
        <v>1.4</v>
      </c>
      <c r="Q7" s="33">
        <v>0</v>
      </c>
      <c r="R7" s="40">
        <v>2.1</v>
      </c>
      <c r="S7" s="33">
        <v>2.2999999999999998</v>
      </c>
      <c r="T7" s="40">
        <v>30</v>
      </c>
      <c r="U7" s="33">
        <v>10</v>
      </c>
      <c r="V7" s="33">
        <v>33</v>
      </c>
      <c r="X7" s="33">
        <v>1</v>
      </c>
      <c r="Z7" s="17">
        <v>1600</v>
      </c>
      <c r="AA7" s="17">
        <v>3050</v>
      </c>
      <c r="AB7" s="17">
        <v>4500</v>
      </c>
      <c r="AC7" s="33">
        <v>2850</v>
      </c>
      <c r="AD7" s="33" t="s">
        <v>228</v>
      </c>
      <c r="AF7" s="33" t="s">
        <v>233</v>
      </c>
      <c r="AH7" s="33">
        <v>180</v>
      </c>
    </row>
    <row r="8" spans="1:34" s="28" customFormat="1" ht="30" customHeight="1" x14ac:dyDescent="0.25">
      <c r="A8" s="28">
        <v>3</v>
      </c>
      <c r="B8" s="28">
        <v>0</v>
      </c>
      <c r="C8" s="28" t="s">
        <v>26</v>
      </c>
      <c r="D8" s="28" t="s">
        <v>355</v>
      </c>
      <c r="E8" s="29" t="s">
        <v>303</v>
      </c>
      <c r="F8" s="28" t="s">
        <v>22</v>
      </c>
      <c r="G8" s="28" t="s">
        <v>23</v>
      </c>
      <c r="H8" s="28">
        <v>87.5</v>
      </c>
      <c r="I8" s="38">
        <v>2.2000000000000002</v>
      </c>
      <c r="J8" s="38">
        <v>0.35</v>
      </c>
      <c r="K8" s="38">
        <v>0.5</v>
      </c>
      <c r="L8" s="28" t="s">
        <v>24</v>
      </c>
      <c r="M8" s="28">
        <v>90.5</v>
      </c>
      <c r="N8" s="28">
        <v>0.65</v>
      </c>
      <c r="O8" s="28">
        <v>0.06</v>
      </c>
      <c r="P8" s="28">
        <v>1.2</v>
      </c>
      <c r="Q8" s="28">
        <v>0</v>
      </c>
      <c r="R8" s="38">
        <v>2</v>
      </c>
      <c r="S8" s="28">
        <v>2.7</v>
      </c>
      <c r="T8" s="38">
        <v>40</v>
      </c>
      <c r="U8" s="28">
        <v>10</v>
      </c>
      <c r="V8" s="28">
        <v>33</v>
      </c>
      <c r="X8" s="28">
        <v>1</v>
      </c>
      <c r="Z8" s="17">
        <v>4500</v>
      </c>
      <c r="AA8" s="17">
        <v>5250</v>
      </c>
      <c r="AB8" s="17">
        <v>6000</v>
      </c>
      <c r="AC8" s="28">
        <v>3200</v>
      </c>
      <c r="AD8" s="28" t="s">
        <v>228</v>
      </c>
      <c r="AF8" s="28" t="s">
        <v>233</v>
      </c>
      <c r="AH8" s="28">
        <v>140</v>
      </c>
    </row>
    <row r="9" spans="1:34" s="33" customFormat="1" ht="30" customHeight="1" x14ac:dyDescent="0.25">
      <c r="A9" s="33">
        <v>3</v>
      </c>
      <c r="B9" s="33">
        <v>0</v>
      </c>
      <c r="C9" s="33" t="s">
        <v>26</v>
      </c>
      <c r="D9" s="33" t="s">
        <v>356</v>
      </c>
      <c r="E9" s="34" t="s">
        <v>303</v>
      </c>
      <c r="F9" s="33" t="s">
        <v>22</v>
      </c>
      <c r="G9" s="33" t="s">
        <v>23</v>
      </c>
      <c r="H9" s="33">
        <v>87.5</v>
      </c>
      <c r="I9" s="40">
        <v>2.5</v>
      </c>
      <c r="J9" s="40">
        <v>0.4</v>
      </c>
      <c r="K9" s="40">
        <v>0.65</v>
      </c>
      <c r="L9" s="33" t="s">
        <v>24</v>
      </c>
      <c r="M9" s="33">
        <v>90.5</v>
      </c>
      <c r="N9" s="33">
        <v>0.65</v>
      </c>
      <c r="O9" s="33">
        <v>0.06</v>
      </c>
      <c r="P9" s="33">
        <v>1.2</v>
      </c>
      <c r="Q9" s="33">
        <v>0</v>
      </c>
      <c r="R9" s="40">
        <v>2.2999999999999998</v>
      </c>
      <c r="S9" s="33">
        <v>2.7</v>
      </c>
      <c r="T9" s="40">
        <v>35</v>
      </c>
      <c r="U9" s="33">
        <v>10</v>
      </c>
      <c r="V9" s="33">
        <v>33</v>
      </c>
      <c r="X9" s="33">
        <v>1</v>
      </c>
      <c r="Z9" s="17">
        <v>1600</v>
      </c>
      <c r="AA9" s="17">
        <v>3050</v>
      </c>
      <c r="AB9" s="17">
        <v>4500</v>
      </c>
      <c r="AC9" s="33">
        <v>3200</v>
      </c>
      <c r="AD9" s="33" t="s">
        <v>228</v>
      </c>
      <c r="AF9" s="33" t="s">
        <v>233</v>
      </c>
      <c r="AH9" s="33">
        <v>120</v>
      </c>
    </row>
    <row r="10" spans="1:34" ht="30" customHeight="1" x14ac:dyDescent="0.25">
      <c r="A10" s="7">
        <v>4</v>
      </c>
      <c r="B10" s="7">
        <v>0</v>
      </c>
      <c r="C10" s="7" t="s">
        <v>378</v>
      </c>
      <c r="D10" s="7" t="s">
        <v>376</v>
      </c>
      <c r="E10" s="7" t="s">
        <v>27</v>
      </c>
      <c r="F10" s="7" t="s">
        <v>28</v>
      </c>
      <c r="G10" s="7" t="s">
        <v>29</v>
      </c>
      <c r="H10" s="7">
        <v>30</v>
      </c>
      <c r="I10" s="7">
        <v>1.25</v>
      </c>
      <c r="J10" s="7">
        <v>0.2</v>
      </c>
      <c r="K10" s="7">
        <v>1</v>
      </c>
      <c r="L10" s="7" t="s">
        <v>297</v>
      </c>
      <c r="M10" s="7">
        <v>0</v>
      </c>
      <c r="N10" s="7">
        <v>0</v>
      </c>
      <c r="O10" s="7">
        <v>0</v>
      </c>
      <c r="P10" s="7">
        <v>0</v>
      </c>
      <c r="Q10" s="7">
        <v>0</v>
      </c>
      <c r="R10" s="7">
        <v>1.1000000000000001</v>
      </c>
      <c r="S10" s="7">
        <v>1.45</v>
      </c>
      <c r="T10" s="7">
        <v>90</v>
      </c>
      <c r="U10" s="7">
        <v>100</v>
      </c>
      <c r="V10" s="7">
        <v>33</v>
      </c>
      <c r="X10" s="7">
        <v>1</v>
      </c>
      <c r="Z10" s="7">
        <v>24000</v>
      </c>
      <c r="AA10" s="7">
        <v>27000</v>
      </c>
      <c r="AB10" s="7">
        <v>66000</v>
      </c>
      <c r="AC10" s="7">
        <v>6100</v>
      </c>
      <c r="AD10" s="7" t="s">
        <v>228</v>
      </c>
      <c r="AF10" s="7" t="s">
        <v>233</v>
      </c>
      <c r="AH10" s="28">
        <v>50</v>
      </c>
    </row>
    <row r="11" spans="1:34" s="28" customFormat="1" ht="30" customHeight="1" x14ac:dyDescent="0.25">
      <c r="A11" s="28">
        <v>4</v>
      </c>
      <c r="B11" s="28">
        <v>0</v>
      </c>
      <c r="C11" s="28" t="s">
        <v>378</v>
      </c>
      <c r="D11" s="28" t="s">
        <v>338</v>
      </c>
      <c r="E11" s="28" t="s">
        <v>27</v>
      </c>
      <c r="F11" s="28" t="s">
        <v>22</v>
      </c>
      <c r="G11" s="28" t="s">
        <v>23</v>
      </c>
      <c r="H11" s="28">
        <v>86</v>
      </c>
      <c r="I11" s="29">
        <v>1.3</v>
      </c>
      <c r="J11" s="29">
        <v>0.2</v>
      </c>
      <c r="K11" s="29">
        <v>0.35</v>
      </c>
      <c r="L11" s="28" t="s">
        <v>30</v>
      </c>
      <c r="M11" s="28">
        <v>87</v>
      </c>
      <c r="N11" s="28">
        <v>0.97</v>
      </c>
      <c r="O11" s="28">
        <v>0.1</v>
      </c>
      <c r="P11" s="28">
        <v>1.5</v>
      </c>
      <c r="Q11" s="28">
        <v>0</v>
      </c>
      <c r="R11" s="29">
        <v>1.2</v>
      </c>
      <c r="S11" s="28">
        <v>1.75</v>
      </c>
      <c r="T11" s="29">
        <v>50</v>
      </c>
      <c r="U11" s="28">
        <v>100</v>
      </c>
      <c r="V11" s="28">
        <v>33</v>
      </c>
      <c r="X11" s="28">
        <v>2</v>
      </c>
      <c r="Y11" s="28" t="s">
        <v>197</v>
      </c>
      <c r="Z11" s="17">
        <v>12000</v>
      </c>
      <c r="AA11" s="17">
        <v>15000</v>
      </c>
      <c r="AB11" s="17">
        <v>18000</v>
      </c>
      <c r="AC11" s="28">
        <v>6100</v>
      </c>
      <c r="AD11" s="28" t="s">
        <v>228</v>
      </c>
      <c r="AG11" s="28" t="s">
        <v>236</v>
      </c>
      <c r="AH11" s="28">
        <f>95000/1000*290/1000</f>
        <v>27.55</v>
      </c>
    </row>
    <row r="12" spans="1:34" s="33" customFormat="1" ht="30" customHeight="1" x14ac:dyDescent="0.25">
      <c r="A12" s="33">
        <v>4</v>
      </c>
      <c r="B12" s="33">
        <v>0</v>
      </c>
      <c r="C12" s="33" t="s">
        <v>378</v>
      </c>
      <c r="D12" s="33" t="s">
        <v>339</v>
      </c>
      <c r="E12" s="33" t="s">
        <v>27</v>
      </c>
      <c r="F12" s="33" t="s">
        <v>22</v>
      </c>
      <c r="G12" s="33" t="s">
        <v>23</v>
      </c>
      <c r="H12" s="33">
        <v>86</v>
      </c>
      <c r="I12" s="34">
        <v>1.4</v>
      </c>
      <c r="J12" s="34">
        <v>0.3</v>
      </c>
      <c r="K12" s="34">
        <v>0.5</v>
      </c>
      <c r="L12" s="33" t="s">
        <v>30</v>
      </c>
      <c r="M12" s="33">
        <v>87</v>
      </c>
      <c r="N12" s="33">
        <v>0.97</v>
      </c>
      <c r="O12" s="33">
        <v>0.1</v>
      </c>
      <c r="P12" s="33">
        <v>1.5</v>
      </c>
      <c r="Q12" s="33">
        <v>0</v>
      </c>
      <c r="R12" s="34">
        <v>1.3</v>
      </c>
      <c r="S12" s="33">
        <v>1.75</v>
      </c>
      <c r="T12" s="34">
        <v>40</v>
      </c>
      <c r="U12" s="33">
        <v>100</v>
      </c>
      <c r="V12" s="33">
        <v>33</v>
      </c>
      <c r="X12" s="33">
        <v>2</v>
      </c>
      <c r="Y12" s="33" t="s">
        <v>197</v>
      </c>
      <c r="Z12" s="17">
        <v>0</v>
      </c>
      <c r="AA12" s="17">
        <v>6000</v>
      </c>
      <c r="AB12" s="17">
        <v>12000</v>
      </c>
      <c r="AC12" s="33">
        <v>6100</v>
      </c>
      <c r="AD12" s="33" t="s">
        <v>228</v>
      </c>
      <c r="AG12" s="33" t="s">
        <v>236</v>
      </c>
    </row>
    <row r="13" spans="1:34" s="28" customFormat="1" ht="30" customHeight="1" x14ac:dyDescent="0.25">
      <c r="A13" s="28">
        <v>5</v>
      </c>
      <c r="B13" s="28">
        <v>0</v>
      </c>
      <c r="C13" s="28" t="s">
        <v>31</v>
      </c>
      <c r="D13" s="28" t="s">
        <v>357</v>
      </c>
      <c r="E13" s="28" t="s">
        <v>32</v>
      </c>
      <c r="F13" s="28" t="s">
        <v>22</v>
      </c>
      <c r="G13" s="28" t="s">
        <v>23</v>
      </c>
      <c r="H13" s="28">
        <v>86.5</v>
      </c>
      <c r="I13" s="29">
        <v>1.9</v>
      </c>
      <c r="J13" s="29">
        <v>0.4</v>
      </c>
      <c r="K13" s="29">
        <v>0.5</v>
      </c>
      <c r="L13" s="28" t="s">
        <v>24</v>
      </c>
      <c r="M13" s="28">
        <v>90.5</v>
      </c>
      <c r="N13" s="28">
        <v>0.7</v>
      </c>
      <c r="O13" s="28">
        <v>0.08</v>
      </c>
      <c r="P13" s="28">
        <v>2.1</v>
      </c>
      <c r="Q13" s="28">
        <v>0</v>
      </c>
      <c r="R13" s="29">
        <v>1.7</v>
      </c>
      <c r="S13" s="28">
        <v>2.4</v>
      </c>
      <c r="T13" s="29">
        <v>40</v>
      </c>
      <c r="U13" s="28">
        <v>10</v>
      </c>
      <c r="V13" s="28">
        <v>40</v>
      </c>
      <c r="W13" s="28" t="s">
        <v>195</v>
      </c>
      <c r="X13" s="28">
        <v>1</v>
      </c>
      <c r="Y13" s="28" t="s">
        <v>196</v>
      </c>
      <c r="Z13" s="17">
        <v>4500</v>
      </c>
      <c r="AA13" s="17">
        <v>4750</v>
      </c>
      <c r="AB13" s="17">
        <v>5000</v>
      </c>
      <c r="AC13" s="28">
        <v>1700</v>
      </c>
      <c r="AD13" s="28" t="s">
        <v>228</v>
      </c>
    </row>
    <row r="14" spans="1:34" s="33" customFormat="1" ht="30" customHeight="1" x14ac:dyDescent="0.25">
      <c r="A14" s="33">
        <v>5</v>
      </c>
      <c r="B14" s="33">
        <v>0</v>
      </c>
      <c r="C14" s="33" t="s">
        <v>31</v>
      </c>
      <c r="D14" s="33" t="s">
        <v>358</v>
      </c>
      <c r="E14" s="33" t="s">
        <v>32</v>
      </c>
      <c r="F14" s="33" t="s">
        <v>22</v>
      </c>
      <c r="G14" s="33" t="s">
        <v>23</v>
      </c>
      <c r="H14" s="33">
        <v>86.5</v>
      </c>
      <c r="I14" s="34">
        <v>2.2000000000000002</v>
      </c>
      <c r="J14" s="34">
        <v>0.5</v>
      </c>
      <c r="K14" s="34">
        <v>0.65</v>
      </c>
      <c r="L14" s="33" t="s">
        <v>24</v>
      </c>
      <c r="M14" s="33">
        <v>90.5</v>
      </c>
      <c r="N14" s="33">
        <v>0.7</v>
      </c>
      <c r="O14" s="33">
        <v>0.08</v>
      </c>
      <c r="P14" s="33">
        <v>2.1</v>
      </c>
      <c r="Q14" s="33">
        <v>0</v>
      </c>
      <c r="R14" s="34">
        <v>2</v>
      </c>
      <c r="S14" s="33">
        <v>2.4</v>
      </c>
      <c r="T14" s="34">
        <v>35</v>
      </c>
      <c r="U14" s="33">
        <v>10</v>
      </c>
      <c r="V14" s="33">
        <v>40</v>
      </c>
      <c r="W14" s="33" t="s">
        <v>195</v>
      </c>
      <c r="X14" s="33">
        <v>2</v>
      </c>
      <c r="Y14" s="33" t="s">
        <v>196</v>
      </c>
      <c r="Z14" s="17">
        <v>2500</v>
      </c>
      <c r="AA14" s="17">
        <v>3500</v>
      </c>
      <c r="AB14" s="17">
        <v>4500</v>
      </c>
      <c r="AC14" s="33">
        <v>1700</v>
      </c>
      <c r="AD14" s="33" t="s">
        <v>228</v>
      </c>
    </row>
    <row r="15" spans="1:34" s="28" customFormat="1" ht="30" customHeight="1" x14ac:dyDescent="0.25">
      <c r="A15" s="28">
        <v>5</v>
      </c>
      <c r="B15" s="28">
        <v>0</v>
      </c>
      <c r="C15" s="28" t="s">
        <v>31</v>
      </c>
      <c r="D15" s="28" t="s">
        <v>359</v>
      </c>
      <c r="E15" s="28" t="s">
        <v>32</v>
      </c>
      <c r="F15" s="28" t="s">
        <v>22</v>
      </c>
      <c r="G15" s="28" t="s">
        <v>23</v>
      </c>
      <c r="H15" s="28">
        <v>88.5</v>
      </c>
      <c r="I15" s="29">
        <v>1.4</v>
      </c>
      <c r="J15" s="29">
        <v>0.5</v>
      </c>
      <c r="K15" s="29">
        <v>0.55000000000000004</v>
      </c>
      <c r="L15" s="28" t="s">
        <v>24</v>
      </c>
      <c r="M15" s="28">
        <v>90</v>
      </c>
      <c r="N15" s="28">
        <v>0.7</v>
      </c>
      <c r="O15" s="28">
        <v>0.1</v>
      </c>
      <c r="P15" s="28">
        <v>1.8</v>
      </c>
      <c r="Q15" s="28">
        <v>0</v>
      </c>
      <c r="R15" s="29">
        <v>1.2</v>
      </c>
      <c r="S15" s="28">
        <v>1.8</v>
      </c>
      <c r="T15" s="29">
        <v>40</v>
      </c>
      <c r="U15" s="28">
        <v>10</v>
      </c>
      <c r="V15" s="28">
        <v>33</v>
      </c>
      <c r="X15" s="28">
        <v>1</v>
      </c>
      <c r="Z15" s="17">
        <v>4000</v>
      </c>
      <c r="AA15" s="17">
        <v>4500</v>
      </c>
      <c r="AB15" s="17">
        <v>5000</v>
      </c>
      <c r="AC15" s="28">
        <v>1700</v>
      </c>
      <c r="AD15" s="28" t="s">
        <v>228</v>
      </c>
      <c r="AF15" s="28" t="s">
        <v>233</v>
      </c>
    </row>
    <row r="16" spans="1:34" s="33" customFormat="1" ht="30" customHeight="1" x14ac:dyDescent="0.25">
      <c r="A16" s="33">
        <v>5</v>
      </c>
      <c r="B16" s="33">
        <v>0</v>
      </c>
      <c r="C16" s="33" t="s">
        <v>31</v>
      </c>
      <c r="D16" s="33" t="s">
        <v>360</v>
      </c>
      <c r="E16" s="33" t="s">
        <v>32</v>
      </c>
      <c r="F16" s="33" t="s">
        <v>22</v>
      </c>
      <c r="G16" s="33" t="s">
        <v>23</v>
      </c>
      <c r="H16" s="33">
        <v>88.5</v>
      </c>
      <c r="I16" s="34">
        <v>1.7</v>
      </c>
      <c r="J16" s="34">
        <v>0.6</v>
      </c>
      <c r="K16" s="34">
        <v>0.7</v>
      </c>
      <c r="L16" s="33" t="s">
        <v>24</v>
      </c>
      <c r="M16" s="33">
        <v>90</v>
      </c>
      <c r="N16" s="33">
        <v>0.7</v>
      </c>
      <c r="O16" s="33">
        <v>0.1</v>
      </c>
      <c r="P16" s="33">
        <v>1.8</v>
      </c>
      <c r="Q16" s="33">
        <v>0</v>
      </c>
      <c r="R16" s="34">
        <v>1.5</v>
      </c>
      <c r="S16" s="33">
        <v>1.8</v>
      </c>
      <c r="T16" s="34">
        <v>35</v>
      </c>
      <c r="U16" s="33">
        <v>10</v>
      </c>
      <c r="V16" s="33">
        <v>33</v>
      </c>
      <c r="X16" s="33">
        <v>1</v>
      </c>
      <c r="Z16" s="17">
        <v>2400</v>
      </c>
      <c r="AA16" s="17">
        <v>3200</v>
      </c>
      <c r="AB16" s="17">
        <v>4000</v>
      </c>
      <c r="AC16" s="33">
        <v>1700</v>
      </c>
      <c r="AD16" s="33" t="s">
        <v>228</v>
      </c>
      <c r="AF16" s="33" t="s">
        <v>233</v>
      </c>
    </row>
    <row r="17" spans="1:34" s="47" customFormat="1" ht="30" customHeight="1" x14ac:dyDescent="0.25">
      <c r="A17" s="47">
        <v>6</v>
      </c>
      <c r="B17" s="47">
        <v>0</v>
      </c>
      <c r="C17" s="47" t="s">
        <v>33</v>
      </c>
      <c r="D17" s="47" t="s">
        <v>361</v>
      </c>
      <c r="E17" s="47" t="s">
        <v>34</v>
      </c>
      <c r="F17" s="47" t="s">
        <v>22</v>
      </c>
      <c r="G17" s="47" t="s">
        <v>23</v>
      </c>
      <c r="H17" s="47">
        <v>87</v>
      </c>
      <c r="I17" s="48">
        <v>1.7</v>
      </c>
      <c r="J17" s="48">
        <v>0.2</v>
      </c>
      <c r="K17" s="48">
        <v>0.5</v>
      </c>
      <c r="L17" s="47" t="s">
        <v>24</v>
      </c>
      <c r="M17" s="47">
        <v>90.5</v>
      </c>
      <c r="N17" s="47">
        <v>0.5</v>
      </c>
      <c r="O17" s="47">
        <v>0.09</v>
      </c>
      <c r="P17" s="47">
        <v>0.97</v>
      </c>
      <c r="Q17" s="47">
        <v>0</v>
      </c>
      <c r="R17" s="48">
        <v>1.9</v>
      </c>
      <c r="S17" s="47">
        <v>2.4</v>
      </c>
      <c r="T17" s="48">
        <v>40</v>
      </c>
      <c r="U17" s="47">
        <v>10</v>
      </c>
      <c r="V17" s="47">
        <v>33</v>
      </c>
      <c r="X17" s="47">
        <v>1</v>
      </c>
      <c r="Z17" s="47">
        <v>4000</v>
      </c>
      <c r="AA17" s="47">
        <v>4500</v>
      </c>
      <c r="AB17" s="47">
        <v>5000</v>
      </c>
      <c r="AC17" s="47">
        <v>500</v>
      </c>
      <c r="AD17" s="47" t="s">
        <v>228</v>
      </c>
      <c r="AE17" s="47" t="s">
        <v>389</v>
      </c>
      <c r="AF17" s="47" t="s">
        <v>233</v>
      </c>
    </row>
    <row r="18" spans="1:34" s="47" customFormat="1" ht="30" customHeight="1" x14ac:dyDescent="0.25">
      <c r="A18" s="47">
        <v>6</v>
      </c>
      <c r="B18" s="47">
        <v>0</v>
      </c>
      <c r="C18" s="47" t="s">
        <v>33</v>
      </c>
      <c r="D18" s="47" t="s">
        <v>362</v>
      </c>
      <c r="E18" s="47" t="s">
        <v>34</v>
      </c>
      <c r="F18" s="47" t="s">
        <v>22</v>
      </c>
      <c r="G18" s="47" t="s">
        <v>23</v>
      </c>
      <c r="H18" s="47">
        <v>87</v>
      </c>
      <c r="I18" s="48">
        <v>1.9</v>
      </c>
      <c r="J18" s="48">
        <v>0.3</v>
      </c>
      <c r="K18" s="48">
        <v>0.65</v>
      </c>
      <c r="L18" s="47" t="s">
        <v>24</v>
      </c>
      <c r="M18" s="47">
        <v>90.5</v>
      </c>
      <c r="N18" s="47">
        <v>0.5</v>
      </c>
      <c r="O18" s="47">
        <v>0.09</v>
      </c>
      <c r="P18" s="47">
        <v>0.97</v>
      </c>
      <c r="Q18" s="47">
        <v>0</v>
      </c>
      <c r="R18" s="48">
        <v>2.2000000000000002</v>
      </c>
      <c r="S18" s="47">
        <v>2.4</v>
      </c>
      <c r="T18" s="48">
        <v>35</v>
      </c>
      <c r="U18" s="47">
        <v>10</v>
      </c>
      <c r="V18" s="47">
        <v>33</v>
      </c>
      <c r="X18" s="47">
        <v>1</v>
      </c>
      <c r="Z18" s="47">
        <v>1600</v>
      </c>
      <c r="AA18" s="47">
        <v>2800</v>
      </c>
      <c r="AB18" s="47">
        <v>4000</v>
      </c>
      <c r="AC18" s="47">
        <v>500</v>
      </c>
      <c r="AD18" s="47" t="s">
        <v>228</v>
      </c>
      <c r="AE18" s="47" t="s">
        <v>389</v>
      </c>
      <c r="AF18" s="47" t="s">
        <v>233</v>
      </c>
    </row>
    <row r="19" spans="1:34" s="28" customFormat="1" ht="30" customHeight="1" x14ac:dyDescent="0.25">
      <c r="A19" s="28">
        <v>8</v>
      </c>
      <c r="B19" s="28">
        <v>0</v>
      </c>
      <c r="C19" s="28" t="s">
        <v>36</v>
      </c>
      <c r="D19" s="28" t="s">
        <v>363</v>
      </c>
      <c r="E19" s="28" t="s">
        <v>37</v>
      </c>
      <c r="F19" s="28" t="s">
        <v>22</v>
      </c>
      <c r="G19" s="28" t="s">
        <v>23</v>
      </c>
      <c r="H19" s="28">
        <v>91</v>
      </c>
      <c r="I19" s="29">
        <v>1.6</v>
      </c>
      <c r="J19" s="29">
        <v>0.2</v>
      </c>
      <c r="K19" s="29">
        <v>0.5</v>
      </c>
      <c r="L19" s="28" t="s">
        <v>24</v>
      </c>
      <c r="M19" s="28">
        <v>89.5</v>
      </c>
      <c r="N19" s="28">
        <v>0.7</v>
      </c>
      <c r="O19" s="28">
        <v>0.1</v>
      </c>
      <c r="P19" s="28">
        <v>2.2999999999999998</v>
      </c>
      <c r="Q19" s="28">
        <v>0</v>
      </c>
      <c r="R19" s="29">
        <v>1.5</v>
      </c>
      <c r="S19" s="28">
        <v>1.8</v>
      </c>
      <c r="T19" s="29">
        <v>40</v>
      </c>
      <c r="U19" s="28">
        <v>10</v>
      </c>
      <c r="V19" s="28">
        <v>33</v>
      </c>
      <c r="X19" s="28">
        <v>1</v>
      </c>
      <c r="Z19" s="17">
        <v>3500</v>
      </c>
      <c r="AA19" s="17">
        <v>3750</v>
      </c>
      <c r="AB19" s="17">
        <v>4000</v>
      </c>
      <c r="AC19" s="28">
        <v>1500</v>
      </c>
      <c r="AD19" s="28" t="s">
        <v>228</v>
      </c>
      <c r="AF19" s="28" t="s">
        <v>233</v>
      </c>
      <c r="AH19" s="28">
        <v>100</v>
      </c>
    </row>
    <row r="20" spans="1:34" s="33" customFormat="1" ht="30" customHeight="1" x14ac:dyDescent="0.25">
      <c r="A20" s="33">
        <v>8</v>
      </c>
      <c r="B20" s="33">
        <v>0</v>
      </c>
      <c r="C20" s="33" t="s">
        <v>36</v>
      </c>
      <c r="D20" s="33" t="s">
        <v>364</v>
      </c>
      <c r="E20" s="33" t="s">
        <v>37</v>
      </c>
      <c r="F20" s="33" t="s">
        <v>22</v>
      </c>
      <c r="G20" s="33" t="s">
        <v>23</v>
      </c>
      <c r="H20" s="33">
        <v>91</v>
      </c>
      <c r="I20" s="34">
        <v>1.7</v>
      </c>
      <c r="J20" s="34">
        <v>0.4</v>
      </c>
      <c r="K20" s="34">
        <v>0.65</v>
      </c>
      <c r="L20" s="33" t="s">
        <v>24</v>
      </c>
      <c r="M20" s="33">
        <v>89.5</v>
      </c>
      <c r="N20" s="33">
        <v>0.7</v>
      </c>
      <c r="O20" s="33">
        <v>0.1</v>
      </c>
      <c r="P20" s="33">
        <v>2.2999999999999998</v>
      </c>
      <c r="Q20" s="33">
        <v>0</v>
      </c>
      <c r="R20" s="34">
        <v>1.6</v>
      </c>
      <c r="S20" s="33">
        <v>1.8</v>
      </c>
      <c r="T20" s="34">
        <v>35</v>
      </c>
      <c r="U20" s="33">
        <v>10</v>
      </c>
      <c r="V20" s="33">
        <v>33</v>
      </c>
      <c r="X20" s="33">
        <v>1</v>
      </c>
      <c r="Z20" s="17">
        <v>1700</v>
      </c>
      <c r="AA20" s="17">
        <v>2600</v>
      </c>
      <c r="AB20" s="17">
        <v>3500</v>
      </c>
      <c r="AC20" s="33">
        <v>1500</v>
      </c>
      <c r="AD20" s="33" t="s">
        <v>228</v>
      </c>
      <c r="AF20" s="33" t="s">
        <v>233</v>
      </c>
      <c r="AH20" s="33">
        <v>100</v>
      </c>
    </row>
    <row r="21" spans="1:34" s="28" customFormat="1" ht="30" customHeight="1" x14ac:dyDescent="0.25">
      <c r="A21" s="28">
        <v>13</v>
      </c>
      <c r="B21" s="28">
        <v>0</v>
      </c>
      <c r="C21" s="28" t="s">
        <v>231</v>
      </c>
      <c r="D21" s="28" t="s">
        <v>365</v>
      </c>
      <c r="E21" s="28" t="s">
        <v>232</v>
      </c>
      <c r="F21" s="28" t="s">
        <v>22</v>
      </c>
      <c r="G21" s="28" t="s">
        <v>23</v>
      </c>
      <c r="H21" s="28">
        <v>89</v>
      </c>
      <c r="I21" s="29">
        <v>2.1</v>
      </c>
      <c r="J21" s="29">
        <v>0.2</v>
      </c>
      <c r="K21" s="29">
        <v>0.55000000000000004</v>
      </c>
      <c r="L21" s="28" t="s">
        <v>24</v>
      </c>
      <c r="M21" s="28">
        <v>90</v>
      </c>
      <c r="N21" s="28">
        <v>0.7</v>
      </c>
      <c r="O21" s="28">
        <v>0.03</v>
      </c>
      <c r="P21" s="28">
        <v>1.2</v>
      </c>
      <c r="Q21" s="28">
        <v>0</v>
      </c>
      <c r="R21" s="29">
        <v>2</v>
      </c>
      <c r="S21" s="29">
        <v>2.5</v>
      </c>
      <c r="T21" s="29">
        <v>35</v>
      </c>
      <c r="U21" s="28">
        <v>10</v>
      </c>
      <c r="V21" s="28">
        <v>33</v>
      </c>
      <c r="X21" s="28">
        <v>1</v>
      </c>
      <c r="Z21" s="17">
        <v>4000</v>
      </c>
      <c r="AA21" s="17">
        <v>5150</v>
      </c>
      <c r="AB21" s="17">
        <v>6300</v>
      </c>
      <c r="AC21" s="28">
        <v>2800</v>
      </c>
      <c r="AD21" s="28" t="s">
        <v>228</v>
      </c>
      <c r="AF21" s="28" t="s">
        <v>233</v>
      </c>
    </row>
    <row r="22" spans="1:34" s="33" customFormat="1" ht="30" customHeight="1" x14ac:dyDescent="0.25">
      <c r="A22" s="33">
        <v>13</v>
      </c>
      <c r="B22" s="33">
        <v>0</v>
      </c>
      <c r="C22" s="33" t="s">
        <v>231</v>
      </c>
      <c r="D22" s="33" t="s">
        <v>366</v>
      </c>
      <c r="E22" s="33" t="s">
        <v>232</v>
      </c>
      <c r="F22" s="33" t="s">
        <v>22</v>
      </c>
      <c r="G22" s="33" t="s">
        <v>23</v>
      </c>
      <c r="H22" s="33">
        <v>89</v>
      </c>
      <c r="I22" s="34">
        <v>2.2999999999999998</v>
      </c>
      <c r="J22" s="34">
        <v>0.3</v>
      </c>
      <c r="K22" s="34">
        <v>0.7</v>
      </c>
      <c r="L22" s="33" t="s">
        <v>24</v>
      </c>
      <c r="M22" s="33">
        <v>90</v>
      </c>
      <c r="N22" s="33">
        <v>0.7</v>
      </c>
      <c r="O22" s="33">
        <v>0.03</v>
      </c>
      <c r="P22" s="33">
        <v>1.2</v>
      </c>
      <c r="Q22" s="33">
        <v>0</v>
      </c>
      <c r="R22" s="34">
        <v>2.1</v>
      </c>
      <c r="S22" s="34">
        <v>2.5</v>
      </c>
      <c r="T22" s="34">
        <v>30</v>
      </c>
      <c r="U22" s="33">
        <v>10</v>
      </c>
      <c r="V22" s="33">
        <v>33</v>
      </c>
      <c r="X22" s="33">
        <v>1</v>
      </c>
      <c r="Z22" s="17">
        <v>3000</v>
      </c>
      <c r="AA22" s="17">
        <v>3500</v>
      </c>
      <c r="AB22" s="17">
        <v>4000</v>
      </c>
      <c r="AC22" s="33">
        <v>2800</v>
      </c>
      <c r="AD22" s="33" t="s">
        <v>228</v>
      </c>
      <c r="AF22" s="33" t="s">
        <v>233</v>
      </c>
    </row>
    <row r="23" spans="1:34" s="28" customFormat="1" ht="30" customHeight="1" x14ac:dyDescent="0.25">
      <c r="A23" s="28">
        <v>33</v>
      </c>
      <c r="B23" s="28">
        <v>0</v>
      </c>
      <c r="C23" s="28" t="s">
        <v>38</v>
      </c>
      <c r="D23" s="28" t="s">
        <v>367</v>
      </c>
      <c r="E23" s="28" t="s">
        <v>39</v>
      </c>
      <c r="F23" s="28" t="s">
        <v>40</v>
      </c>
      <c r="G23" s="28" t="s">
        <v>41</v>
      </c>
      <c r="H23" s="28">
        <v>91.5</v>
      </c>
      <c r="I23" s="29">
        <v>2.2000000000000002</v>
      </c>
      <c r="J23" s="29">
        <v>0.6</v>
      </c>
      <c r="K23" s="29">
        <v>0.7</v>
      </c>
      <c r="L23" s="28" t="s">
        <v>42</v>
      </c>
      <c r="M23" s="28">
        <v>87</v>
      </c>
      <c r="N23" s="28">
        <v>0.8</v>
      </c>
      <c r="O23" s="28">
        <v>0.14000000000000001</v>
      </c>
      <c r="P23" s="28">
        <v>2.52</v>
      </c>
      <c r="Q23" s="28">
        <v>0</v>
      </c>
      <c r="R23" s="29">
        <v>2</v>
      </c>
      <c r="S23" s="31">
        <v>3.2</v>
      </c>
      <c r="T23" s="29">
        <v>35</v>
      </c>
      <c r="U23" s="28">
        <v>100</v>
      </c>
      <c r="V23" s="28">
        <v>40</v>
      </c>
      <c r="W23" s="32" t="s">
        <v>200</v>
      </c>
      <c r="X23" s="28">
        <v>2</v>
      </c>
      <c r="Y23" s="32" t="s">
        <v>201</v>
      </c>
      <c r="Z23" s="17">
        <v>3000</v>
      </c>
      <c r="AA23" s="44">
        <v>3500</v>
      </c>
      <c r="AB23" s="17">
        <v>4000</v>
      </c>
      <c r="AC23" s="28">
        <v>2200</v>
      </c>
      <c r="AD23" s="28" t="s">
        <v>228</v>
      </c>
      <c r="AH23" s="28">
        <v>10</v>
      </c>
    </row>
    <row r="24" spans="1:34" s="33" customFormat="1" ht="30" customHeight="1" x14ac:dyDescent="0.25">
      <c r="A24" s="33">
        <v>33</v>
      </c>
      <c r="B24" s="33">
        <v>0</v>
      </c>
      <c r="C24" s="33" t="s">
        <v>38</v>
      </c>
      <c r="D24" s="33" t="s">
        <v>368</v>
      </c>
      <c r="E24" s="33" t="s">
        <v>39</v>
      </c>
      <c r="F24" s="33" t="s">
        <v>40</v>
      </c>
      <c r="G24" s="33" t="s">
        <v>41</v>
      </c>
      <c r="H24" s="33">
        <v>91.5</v>
      </c>
      <c r="I24" s="34">
        <v>2.7</v>
      </c>
      <c r="J24" s="34">
        <v>0.7</v>
      </c>
      <c r="K24" s="34">
        <v>0.9</v>
      </c>
      <c r="L24" s="33" t="s">
        <v>42</v>
      </c>
      <c r="M24" s="33">
        <v>87</v>
      </c>
      <c r="N24" s="33">
        <v>0.8</v>
      </c>
      <c r="O24" s="33">
        <v>0.14000000000000001</v>
      </c>
      <c r="P24" s="33">
        <v>2.52</v>
      </c>
      <c r="Q24" s="33">
        <v>0</v>
      </c>
      <c r="R24" s="34">
        <v>2.2999999999999998</v>
      </c>
      <c r="S24" s="36">
        <v>3.2</v>
      </c>
      <c r="T24" s="34">
        <v>30</v>
      </c>
      <c r="U24" s="33">
        <v>100</v>
      </c>
      <c r="V24" s="33">
        <v>40</v>
      </c>
      <c r="W24" s="37" t="s">
        <v>200</v>
      </c>
      <c r="X24" s="33">
        <v>2</v>
      </c>
      <c r="Y24" s="37" t="s">
        <v>201</v>
      </c>
      <c r="Z24" s="17">
        <v>1000</v>
      </c>
      <c r="AA24" s="44">
        <v>2000</v>
      </c>
      <c r="AB24" s="17">
        <v>3000</v>
      </c>
      <c r="AC24" s="33">
        <v>2200</v>
      </c>
      <c r="AD24" s="33" t="s">
        <v>228</v>
      </c>
      <c r="AH24" s="33">
        <v>9</v>
      </c>
    </row>
    <row r="25" spans="1:34" ht="30" customHeight="1" x14ac:dyDescent="0.25">
      <c r="A25" s="7">
        <v>34</v>
      </c>
      <c r="B25" s="7">
        <v>0</v>
      </c>
      <c r="C25" s="7" t="s">
        <v>43</v>
      </c>
      <c r="D25" s="7" t="s">
        <v>44</v>
      </c>
      <c r="E25" s="7" t="s">
        <v>45</v>
      </c>
      <c r="F25" s="7" t="s">
        <v>46</v>
      </c>
      <c r="G25" s="7" t="s">
        <v>23</v>
      </c>
      <c r="H25" s="7">
        <v>87.5</v>
      </c>
      <c r="I25" s="7">
        <v>6.5</v>
      </c>
      <c r="J25" s="7">
        <v>0.66</v>
      </c>
      <c r="K25" s="7">
        <v>1.5</v>
      </c>
      <c r="L25" s="7" t="s">
        <v>42</v>
      </c>
      <c r="M25" s="7">
        <v>89</v>
      </c>
      <c r="N25" s="7">
        <v>0.85</v>
      </c>
      <c r="O25" s="7">
        <v>0.06</v>
      </c>
      <c r="P25" s="7">
        <v>0.56999999999999995</v>
      </c>
      <c r="Q25" s="7">
        <v>1</v>
      </c>
      <c r="R25" s="7">
        <v>6.1</v>
      </c>
      <c r="S25" s="7">
        <v>6.9</v>
      </c>
      <c r="T25" s="7">
        <v>40</v>
      </c>
      <c r="U25" s="7">
        <v>100</v>
      </c>
      <c r="V25" s="7">
        <v>30</v>
      </c>
      <c r="W25" s="7" t="s">
        <v>202</v>
      </c>
      <c r="X25" s="7">
        <v>0</v>
      </c>
      <c r="Y25" s="7" t="s">
        <v>203</v>
      </c>
      <c r="Z25" s="7">
        <v>0</v>
      </c>
      <c r="AA25" s="7">
        <v>1500</v>
      </c>
      <c r="AB25" s="7">
        <v>3000</v>
      </c>
      <c r="AC25" s="7">
        <v>3700</v>
      </c>
      <c r="AD25" s="7" t="s">
        <v>228</v>
      </c>
      <c r="AG25" s="7" t="s">
        <v>236</v>
      </c>
    </row>
    <row r="26" spans="1:34" s="28" customFormat="1" ht="30" customHeight="1" x14ac:dyDescent="0.25">
      <c r="A26" s="28">
        <v>35</v>
      </c>
      <c r="B26" s="28">
        <v>0</v>
      </c>
      <c r="C26" s="28" t="s">
        <v>47</v>
      </c>
      <c r="D26" s="28" t="s">
        <v>369</v>
      </c>
      <c r="E26" s="28" t="s">
        <v>48</v>
      </c>
      <c r="F26" s="28" t="s">
        <v>40</v>
      </c>
      <c r="G26" s="28" t="s">
        <v>23</v>
      </c>
      <c r="H26" s="28">
        <v>91</v>
      </c>
      <c r="I26" s="29">
        <v>3.5</v>
      </c>
      <c r="J26" s="29">
        <v>0.6</v>
      </c>
      <c r="K26" s="29">
        <v>1</v>
      </c>
      <c r="L26" s="28" t="s">
        <v>42</v>
      </c>
      <c r="M26" s="28">
        <v>82.5</v>
      </c>
      <c r="N26" s="28">
        <v>0.8</v>
      </c>
      <c r="O26" s="28">
        <v>0.1</v>
      </c>
      <c r="P26" s="28">
        <v>0.8</v>
      </c>
      <c r="Q26" s="28">
        <v>0</v>
      </c>
      <c r="R26" s="29">
        <v>3.3</v>
      </c>
      <c r="S26" s="28">
        <v>4.3</v>
      </c>
      <c r="T26" s="29">
        <v>35</v>
      </c>
      <c r="U26" s="28">
        <v>100</v>
      </c>
      <c r="V26" s="28">
        <v>30</v>
      </c>
      <c r="X26" s="28">
        <v>2</v>
      </c>
      <c r="Z26" s="17">
        <v>4500</v>
      </c>
      <c r="AA26" s="17">
        <v>5000</v>
      </c>
      <c r="AB26" s="17">
        <v>5500</v>
      </c>
      <c r="AC26" s="28">
        <v>1500</v>
      </c>
      <c r="AD26" s="28" t="s">
        <v>228</v>
      </c>
      <c r="AH26" s="28">
        <v>5</v>
      </c>
    </row>
    <row r="27" spans="1:34" s="33" customFormat="1" ht="30" customHeight="1" x14ac:dyDescent="0.25">
      <c r="A27" s="33">
        <v>35</v>
      </c>
      <c r="B27" s="33">
        <v>0</v>
      </c>
      <c r="C27" s="33" t="s">
        <v>47</v>
      </c>
      <c r="D27" s="33" t="s">
        <v>370</v>
      </c>
      <c r="E27" s="33" t="s">
        <v>48</v>
      </c>
      <c r="F27" s="33" t="s">
        <v>40</v>
      </c>
      <c r="G27" s="33" t="s">
        <v>23</v>
      </c>
      <c r="H27" s="33">
        <v>91</v>
      </c>
      <c r="I27" s="34">
        <v>3.9</v>
      </c>
      <c r="J27" s="34">
        <v>1</v>
      </c>
      <c r="K27" s="34">
        <v>1.2</v>
      </c>
      <c r="L27" s="33" t="s">
        <v>42</v>
      </c>
      <c r="M27" s="33">
        <v>82.5</v>
      </c>
      <c r="N27" s="33">
        <v>0.8</v>
      </c>
      <c r="O27" s="33">
        <v>0.1</v>
      </c>
      <c r="P27" s="33">
        <v>0.8</v>
      </c>
      <c r="Q27" s="33">
        <v>0</v>
      </c>
      <c r="R27" s="34">
        <v>3.6</v>
      </c>
      <c r="S27" s="33">
        <v>4.3</v>
      </c>
      <c r="T27" s="34">
        <v>30</v>
      </c>
      <c r="U27" s="33">
        <v>100</v>
      </c>
      <c r="V27" s="33">
        <v>30</v>
      </c>
      <c r="X27" s="33">
        <v>2</v>
      </c>
      <c r="Z27" s="17">
        <v>1500</v>
      </c>
      <c r="AA27" s="17">
        <v>3000</v>
      </c>
      <c r="AB27" s="17">
        <v>4500</v>
      </c>
      <c r="AC27" s="33">
        <v>1500</v>
      </c>
      <c r="AD27" s="33" t="s">
        <v>228</v>
      </c>
      <c r="AH27" s="33">
        <v>5</v>
      </c>
    </row>
    <row r="28" spans="1:34" s="47" customFormat="1" ht="30" customHeight="1" x14ac:dyDescent="0.25">
      <c r="A28" s="47">
        <v>40</v>
      </c>
      <c r="B28" s="47">
        <v>0</v>
      </c>
      <c r="C28" s="47" t="s">
        <v>49</v>
      </c>
      <c r="D28" s="47" t="s">
        <v>50</v>
      </c>
      <c r="E28" s="47" t="s">
        <v>51</v>
      </c>
      <c r="F28" s="47" t="s">
        <v>46</v>
      </c>
      <c r="G28" s="47" t="s">
        <v>41</v>
      </c>
      <c r="H28" s="47">
        <v>90</v>
      </c>
      <c r="I28" s="47">
        <v>3.9</v>
      </c>
      <c r="J28" s="47">
        <v>0.48</v>
      </c>
      <c r="K28" s="47">
        <v>1</v>
      </c>
      <c r="L28" s="47" t="s">
        <v>24</v>
      </c>
      <c r="M28" s="47">
        <v>88.5</v>
      </c>
      <c r="N28" s="47">
        <v>1.3</v>
      </c>
      <c r="O28" s="47">
        <v>0.3</v>
      </c>
      <c r="P28" s="47">
        <v>1.2</v>
      </c>
      <c r="Q28" s="47">
        <v>1</v>
      </c>
      <c r="R28" s="47">
        <v>4</v>
      </c>
      <c r="S28" s="47">
        <v>4.3</v>
      </c>
      <c r="T28" s="47">
        <v>35</v>
      </c>
      <c r="U28" s="47">
        <v>100</v>
      </c>
      <c r="V28" s="47">
        <v>100</v>
      </c>
      <c r="W28" s="47" t="s">
        <v>204</v>
      </c>
      <c r="X28" s="47">
        <v>0</v>
      </c>
      <c r="Z28" s="47">
        <v>800</v>
      </c>
      <c r="AA28" s="47">
        <v>1600</v>
      </c>
      <c r="AB28" s="47">
        <v>2800</v>
      </c>
      <c r="AC28" s="47">
        <v>2300</v>
      </c>
      <c r="AD28" s="47" t="s">
        <v>228</v>
      </c>
      <c r="AE28" s="49" t="s">
        <v>388</v>
      </c>
      <c r="AH28" s="47">
        <v>80</v>
      </c>
    </row>
    <row r="29" spans="1:34" ht="30" customHeight="1" x14ac:dyDescent="0.25">
      <c r="A29" s="7">
        <v>40</v>
      </c>
      <c r="B29" s="7">
        <v>0</v>
      </c>
      <c r="C29" s="7" t="s">
        <v>49</v>
      </c>
      <c r="D29" s="7" t="s">
        <v>52</v>
      </c>
      <c r="E29" s="7" t="s">
        <v>51</v>
      </c>
      <c r="F29" s="7" t="s">
        <v>53</v>
      </c>
      <c r="G29" s="7" t="s">
        <v>54</v>
      </c>
      <c r="H29" s="7">
        <v>12.5</v>
      </c>
      <c r="I29" s="7">
        <v>3</v>
      </c>
      <c r="J29" s="7">
        <v>0.48</v>
      </c>
      <c r="K29" s="7">
        <v>1.3</v>
      </c>
      <c r="L29" s="7" t="s">
        <v>24</v>
      </c>
      <c r="M29" s="7">
        <v>25</v>
      </c>
      <c r="N29" s="7">
        <v>2</v>
      </c>
      <c r="O29" s="7">
        <v>0.3</v>
      </c>
      <c r="P29" s="7">
        <v>1.2</v>
      </c>
      <c r="Q29" s="7">
        <v>1</v>
      </c>
      <c r="R29" s="7">
        <v>2.2000000000000002</v>
      </c>
      <c r="S29" s="7">
        <v>3.7</v>
      </c>
      <c r="T29" s="7">
        <v>35</v>
      </c>
      <c r="U29" s="7">
        <v>100</v>
      </c>
      <c r="V29" s="7">
        <v>33</v>
      </c>
      <c r="X29" s="7">
        <v>1</v>
      </c>
      <c r="Z29" s="7">
        <v>600</v>
      </c>
      <c r="AA29" s="7">
        <v>1180</v>
      </c>
      <c r="AB29" s="7">
        <v>8000</v>
      </c>
      <c r="AC29" s="7">
        <v>1600</v>
      </c>
      <c r="AD29" s="7" t="s">
        <v>228</v>
      </c>
      <c r="AF29" s="7" t="s">
        <v>233</v>
      </c>
      <c r="AH29" s="7">
        <v>80</v>
      </c>
    </row>
    <row r="30" spans="1:34" ht="30" customHeight="1" x14ac:dyDescent="0.25">
      <c r="A30" s="7">
        <v>40</v>
      </c>
      <c r="B30" s="7">
        <v>0</v>
      </c>
      <c r="C30" s="7" t="s">
        <v>49</v>
      </c>
      <c r="D30" s="7" t="s">
        <v>55</v>
      </c>
      <c r="E30" s="7" t="s">
        <v>51</v>
      </c>
      <c r="F30" s="7" t="s">
        <v>53</v>
      </c>
      <c r="G30" s="7" t="s">
        <v>56</v>
      </c>
      <c r="H30" s="7">
        <v>21</v>
      </c>
      <c r="I30" s="7">
        <v>4.4000000000000004</v>
      </c>
      <c r="J30" s="7">
        <v>0.48</v>
      </c>
      <c r="K30" s="7">
        <v>1.3</v>
      </c>
      <c r="L30" s="7" t="s">
        <v>24</v>
      </c>
      <c r="M30" s="7">
        <v>25</v>
      </c>
      <c r="N30" s="7">
        <v>2</v>
      </c>
      <c r="O30" s="7">
        <v>0.3</v>
      </c>
      <c r="P30" s="7">
        <v>1.2</v>
      </c>
      <c r="Q30" s="7">
        <v>1</v>
      </c>
      <c r="R30" s="7">
        <v>4.3</v>
      </c>
      <c r="S30" s="7">
        <v>4.5</v>
      </c>
      <c r="T30" s="7">
        <v>35</v>
      </c>
      <c r="U30" s="7">
        <v>100</v>
      </c>
      <c r="V30" s="7">
        <v>33</v>
      </c>
      <c r="X30" s="7">
        <v>1</v>
      </c>
      <c r="Z30" s="7">
        <v>600</v>
      </c>
      <c r="AA30" s="7">
        <v>1180</v>
      </c>
      <c r="AB30" s="7">
        <v>8000</v>
      </c>
      <c r="AC30" s="7">
        <v>1700</v>
      </c>
      <c r="AD30" s="7" t="s">
        <v>228</v>
      </c>
      <c r="AF30" s="7" t="s">
        <v>233</v>
      </c>
      <c r="AH30" s="7">
        <v>80</v>
      </c>
    </row>
    <row r="31" spans="1:34" ht="30" customHeight="1" x14ac:dyDescent="0.25">
      <c r="A31" s="7">
        <v>41</v>
      </c>
      <c r="B31" s="7">
        <v>0</v>
      </c>
      <c r="C31" s="7" t="s">
        <v>57</v>
      </c>
      <c r="D31" s="7" t="s">
        <v>58</v>
      </c>
      <c r="E31" s="7" t="s">
        <v>59</v>
      </c>
      <c r="F31" s="7" t="s">
        <v>46</v>
      </c>
      <c r="G31" s="7" t="s">
        <v>23</v>
      </c>
      <c r="H31" s="7">
        <v>90</v>
      </c>
      <c r="I31" s="7">
        <v>3.7</v>
      </c>
      <c r="J31" s="7">
        <v>0.47</v>
      </c>
      <c r="K31" s="7">
        <v>1.2</v>
      </c>
      <c r="L31" s="7" t="s">
        <v>24</v>
      </c>
      <c r="M31" s="7">
        <v>85</v>
      </c>
      <c r="N31" s="7">
        <v>1.6</v>
      </c>
      <c r="O31" s="7">
        <v>0.2</v>
      </c>
      <c r="P31" s="7">
        <v>1.6</v>
      </c>
      <c r="Q31" s="7">
        <v>1</v>
      </c>
      <c r="R31" s="7">
        <v>3</v>
      </c>
      <c r="S31" s="7">
        <v>4.9000000000000004</v>
      </c>
      <c r="T31" s="7">
        <v>35</v>
      </c>
      <c r="U31" s="7">
        <v>100</v>
      </c>
      <c r="V31" s="7">
        <v>100</v>
      </c>
      <c r="W31" s="7" t="s">
        <v>204</v>
      </c>
      <c r="X31" s="7">
        <v>0</v>
      </c>
      <c r="Z31" s="9">
        <v>2000</v>
      </c>
      <c r="AA31" s="9">
        <v>2500</v>
      </c>
      <c r="AB31" s="9">
        <v>2700</v>
      </c>
      <c r="AC31" s="7">
        <v>3500</v>
      </c>
      <c r="AD31" s="7" t="s">
        <v>228</v>
      </c>
    </row>
    <row r="32" spans="1:34" ht="30" customHeight="1" x14ac:dyDescent="0.25">
      <c r="A32" s="7">
        <v>50</v>
      </c>
      <c r="B32" s="7">
        <v>0</v>
      </c>
      <c r="C32" s="7" t="s">
        <v>60</v>
      </c>
      <c r="D32" s="7" t="s">
        <v>61</v>
      </c>
      <c r="E32" s="7" t="s">
        <v>62</v>
      </c>
      <c r="F32" s="7" t="s">
        <v>46</v>
      </c>
      <c r="G32" s="7" t="s">
        <v>56</v>
      </c>
      <c r="H32" s="7">
        <v>89.5</v>
      </c>
      <c r="I32" s="7">
        <v>3.6</v>
      </c>
      <c r="J32" s="7">
        <v>0.4</v>
      </c>
      <c r="K32" s="7">
        <v>1.2</v>
      </c>
      <c r="L32" s="7" t="s">
        <v>24</v>
      </c>
      <c r="M32" s="7">
        <v>89.5</v>
      </c>
      <c r="N32" s="7">
        <v>0.85</v>
      </c>
      <c r="O32" s="7">
        <v>0.16</v>
      </c>
      <c r="P32" s="7">
        <v>2.2999999999999998</v>
      </c>
      <c r="Q32" s="7">
        <v>1</v>
      </c>
      <c r="R32" s="7">
        <v>3.55</v>
      </c>
      <c r="S32" s="7">
        <v>3.65</v>
      </c>
      <c r="T32" s="7">
        <v>35</v>
      </c>
      <c r="U32" s="7">
        <v>100</v>
      </c>
      <c r="V32" s="7">
        <v>100</v>
      </c>
      <c r="W32" s="7" t="s">
        <v>204</v>
      </c>
      <c r="X32" s="7">
        <v>0</v>
      </c>
      <c r="Z32" s="7">
        <v>600</v>
      </c>
      <c r="AA32" s="7">
        <v>900</v>
      </c>
      <c r="AB32" s="7">
        <v>1600</v>
      </c>
      <c r="AC32" s="7">
        <v>1000</v>
      </c>
      <c r="AD32" s="7" t="s">
        <v>228</v>
      </c>
    </row>
    <row r="33" spans="1:34" ht="30" customHeight="1" x14ac:dyDescent="0.25">
      <c r="A33" s="7">
        <v>50</v>
      </c>
      <c r="B33" s="7">
        <v>0</v>
      </c>
      <c r="C33" s="7" t="s">
        <v>60</v>
      </c>
      <c r="D33" s="7" t="s">
        <v>63</v>
      </c>
      <c r="E33" s="7" t="s">
        <v>62</v>
      </c>
      <c r="F33" s="7" t="s">
        <v>46</v>
      </c>
      <c r="G33" s="7" t="s">
        <v>56</v>
      </c>
      <c r="H33" s="7">
        <v>89.5</v>
      </c>
      <c r="I33" s="7">
        <v>3.5</v>
      </c>
      <c r="J33" s="7">
        <v>0.4</v>
      </c>
      <c r="K33" s="7">
        <v>1.2</v>
      </c>
      <c r="L33" s="7" t="s">
        <v>24</v>
      </c>
      <c r="M33" s="7">
        <v>89.5</v>
      </c>
      <c r="N33" s="7">
        <v>0.85</v>
      </c>
      <c r="O33" s="7">
        <v>0.16</v>
      </c>
      <c r="P33" s="7">
        <v>2.2999999999999998</v>
      </c>
      <c r="Q33" s="7">
        <v>1</v>
      </c>
      <c r="R33" s="7">
        <v>3.45</v>
      </c>
      <c r="S33" s="7">
        <v>3.55</v>
      </c>
      <c r="T33" s="7">
        <v>35</v>
      </c>
      <c r="U33" s="7">
        <v>100</v>
      </c>
      <c r="V33" s="7">
        <v>100</v>
      </c>
      <c r="W33" s="7" t="s">
        <v>204</v>
      </c>
      <c r="X33" s="7">
        <v>0</v>
      </c>
      <c r="Z33" s="7">
        <v>600</v>
      </c>
      <c r="AA33" s="7">
        <v>900</v>
      </c>
      <c r="AB33" s="7">
        <v>1600</v>
      </c>
      <c r="AC33" s="7">
        <v>1000</v>
      </c>
      <c r="AD33" s="7" t="s">
        <v>228</v>
      </c>
    </row>
    <row r="34" spans="1:34" ht="30" customHeight="1" x14ac:dyDescent="0.25">
      <c r="A34" s="7">
        <v>51</v>
      </c>
      <c r="B34" s="7">
        <v>0</v>
      </c>
      <c r="C34" s="7" t="s">
        <v>64</v>
      </c>
      <c r="D34" s="7" t="s">
        <v>65</v>
      </c>
      <c r="E34" s="7" t="s">
        <v>66</v>
      </c>
      <c r="F34" s="7" t="s">
        <v>46</v>
      </c>
      <c r="G34" s="7" t="s">
        <v>23</v>
      </c>
      <c r="H34" s="7">
        <v>89</v>
      </c>
      <c r="I34" s="7">
        <v>4.3</v>
      </c>
      <c r="J34" s="7">
        <v>0.43</v>
      </c>
      <c r="K34" s="7">
        <v>0.86</v>
      </c>
      <c r="L34" s="7" t="s">
        <v>24</v>
      </c>
      <c r="M34" s="7">
        <v>91</v>
      </c>
      <c r="N34" s="7">
        <v>1.1000000000000001</v>
      </c>
      <c r="O34" s="7">
        <v>0.14000000000000001</v>
      </c>
      <c r="P34" s="7">
        <v>1.1499999999999999</v>
      </c>
      <c r="Q34" s="7">
        <v>1</v>
      </c>
      <c r="R34" s="7">
        <v>4.2</v>
      </c>
      <c r="S34" s="7">
        <v>4.4000000000000004</v>
      </c>
      <c r="T34" s="7">
        <v>35</v>
      </c>
      <c r="U34" s="7">
        <v>100</v>
      </c>
      <c r="V34" s="7">
        <v>100</v>
      </c>
      <c r="W34" s="7" t="s">
        <v>204</v>
      </c>
      <c r="X34" s="7">
        <v>0</v>
      </c>
      <c r="Z34" s="7">
        <v>700</v>
      </c>
      <c r="AA34" s="7">
        <v>1000</v>
      </c>
      <c r="AB34" s="7">
        <v>1500</v>
      </c>
      <c r="AC34" s="7">
        <v>1500</v>
      </c>
      <c r="AD34" s="7" t="s">
        <v>228</v>
      </c>
    </row>
    <row r="35" spans="1:34" s="47" customFormat="1" ht="30" customHeight="1" x14ac:dyDescent="0.25">
      <c r="A35" s="47">
        <v>52</v>
      </c>
      <c r="B35" s="47">
        <v>0</v>
      </c>
      <c r="C35" s="47" t="s">
        <v>67</v>
      </c>
      <c r="D35" s="47" t="s">
        <v>400</v>
      </c>
      <c r="E35" s="47" t="s">
        <v>69</v>
      </c>
      <c r="F35" s="47" t="s">
        <v>46</v>
      </c>
      <c r="G35" s="47" t="s">
        <v>23</v>
      </c>
      <c r="H35" s="47">
        <v>88</v>
      </c>
      <c r="I35" s="47">
        <v>4.7</v>
      </c>
      <c r="J35" s="47">
        <v>0.46</v>
      </c>
      <c r="K35" s="47">
        <v>0.93</v>
      </c>
      <c r="L35" s="47" t="s">
        <v>24</v>
      </c>
      <c r="M35" s="47">
        <v>90.1</v>
      </c>
      <c r="N35" s="47">
        <v>3.15</v>
      </c>
      <c r="O35" s="47">
        <v>0.28999999999999998</v>
      </c>
      <c r="P35" s="47">
        <v>2.61</v>
      </c>
      <c r="Q35" s="47">
        <v>1</v>
      </c>
      <c r="R35" s="47">
        <v>2</v>
      </c>
      <c r="S35" s="47">
        <v>5.5</v>
      </c>
      <c r="T35" s="47">
        <v>40</v>
      </c>
      <c r="U35" s="47">
        <v>100</v>
      </c>
      <c r="V35" s="47">
        <v>100</v>
      </c>
      <c r="W35" s="47" t="s">
        <v>204</v>
      </c>
      <c r="X35" s="47">
        <v>1</v>
      </c>
      <c r="Z35" s="47">
        <v>500</v>
      </c>
      <c r="AA35" s="47">
        <v>1000</v>
      </c>
      <c r="AB35" s="47">
        <v>3000</v>
      </c>
      <c r="AC35" s="47">
        <v>1500</v>
      </c>
      <c r="AD35" s="47" t="s">
        <v>228</v>
      </c>
      <c r="AF35" s="47" t="s">
        <v>233</v>
      </c>
      <c r="AH35" s="47">
        <v>4</v>
      </c>
    </row>
    <row r="36" spans="1:34" ht="30" customHeight="1" x14ac:dyDescent="0.25">
      <c r="A36" s="7">
        <v>52</v>
      </c>
      <c r="B36" s="7">
        <v>0</v>
      </c>
      <c r="C36" s="7" t="s">
        <v>67</v>
      </c>
      <c r="D36" s="7" t="s">
        <v>68</v>
      </c>
      <c r="E36" s="7" t="s">
        <v>69</v>
      </c>
      <c r="F36" s="7" t="s">
        <v>70</v>
      </c>
      <c r="G36" s="7" t="s">
        <v>35</v>
      </c>
      <c r="H36" s="7">
        <v>25</v>
      </c>
      <c r="I36" s="7">
        <v>3</v>
      </c>
      <c r="J36" s="7">
        <v>0.36</v>
      </c>
      <c r="K36" s="7">
        <v>2.2400000000000002</v>
      </c>
      <c r="L36" s="7" t="s">
        <v>297</v>
      </c>
      <c r="M36" s="7">
        <v>0</v>
      </c>
      <c r="N36" s="7">
        <v>0</v>
      </c>
      <c r="O36" s="7">
        <v>0</v>
      </c>
      <c r="P36" s="7">
        <v>0</v>
      </c>
      <c r="Q36" s="7">
        <v>1</v>
      </c>
      <c r="R36" s="7">
        <v>2.6</v>
      </c>
      <c r="S36" s="7">
        <v>3.4</v>
      </c>
      <c r="T36" s="7">
        <v>90</v>
      </c>
      <c r="U36" s="7">
        <v>100</v>
      </c>
      <c r="V36" s="7">
        <v>33</v>
      </c>
      <c r="X36" s="7">
        <v>1</v>
      </c>
      <c r="Z36" s="7">
        <v>6000</v>
      </c>
      <c r="AA36" s="7">
        <v>12000</v>
      </c>
      <c r="AB36" s="7">
        <v>22000</v>
      </c>
      <c r="AC36" s="7">
        <v>1500</v>
      </c>
      <c r="AD36" s="7" t="s">
        <v>228</v>
      </c>
      <c r="AF36" s="7" t="s">
        <v>233</v>
      </c>
      <c r="AH36" s="7">
        <v>4</v>
      </c>
    </row>
    <row r="37" spans="1:34" s="28" customFormat="1" ht="30" customHeight="1" x14ac:dyDescent="0.25">
      <c r="A37" s="28">
        <v>60</v>
      </c>
      <c r="B37" s="28">
        <v>0</v>
      </c>
      <c r="C37" s="28" t="s">
        <v>71</v>
      </c>
      <c r="D37" s="28" t="s">
        <v>371</v>
      </c>
      <c r="E37" s="28" t="s">
        <v>72</v>
      </c>
      <c r="F37" s="28" t="s">
        <v>70</v>
      </c>
      <c r="G37" s="28" t="s">
        <v>35</v>
      </c>
      <c r="H37" s="28">
        <v>25</v>
      </c>
      <c r="I37" s="29">
        <v>2.9</v>
      </c>
      <c r="J37" s="41">
        <v>0.2</v>
      </c>
      <c r="K37" s="41">
        <v>1.65</v>
      </c>
      <c r="L37" s="28" t="s">
        <v>297</v>
      </c>
      <c r="M37" s="28">
        <v>0</v>
      </c>
      <c r="N37" s="28">
        <v>0</v>
      </c>
      <c r="O37" s="28">
        <v>0</v>
      </c>
      <c r="P37" s="28">
        <v>0</v>
      </c>
      <c r="Q37" s="28">
        <v>1</v>
      </c>
      <c r="R37" s="29">
        <v>2.7</v>
      </c>
      <c r="S37" s="28">
        <v>3.1</v>
      </c>
      <c r="T37" s="29">
        <v>90</v>
      </c>
      <c r="U37" s="28">
        <v>100</v>
      </c>
      <c r="V37" s="28">
        <v>33</v>
      </c>
      <c r="X37" s="28">
        <v>1</v>
      </c>
      <c r="Z37" s="28">
        <v>34000</v>
      </c>
      <c r="AA37" s="28">
        <v>45500</v>
      </c>
      <c r="AB37" s="28">
        <v>57000</v>
      </c>
      <c r="AC37" s="28">
        <v>5000</v>
      </c>
      <c r="AD37" s="28" t="s">
        <v>228</v>
      </c>
      <c r="AF37" s="28" t="s">
        <v>233</v>
      </c>
    </row>
    <row r="38" spans="1:34" s="33" customFormat="1" ht="30" customHeight="1" x14ac:dyDescent="0.25">
      <c r="A38" s="33">
        <v>60</v>
      </c>
      <c r="B38" s="33">
        <v>0</v>
      </c>
      <c r="C38" s="33" t="s">
        <v>71</v>
      </c>
      <c r="D38" s="33" t="s">
        <v>372</v>
      </c>
      <c r="E38" s="33" t="s">
        <v>72</v>
      </c>
      <c r="F38" s="33" t="s">
        <v>70</v>
      </c>
      <c r="G38" s="33" t="s">
        <v>35</v>
      </c>
      <c r="H38" s="33">
        <v>25</v>
      </c>
      <c r="I38" s="34">
        <v>3.2</v>
      </c>
      <c r="J38" s="34">
        <v>0.3</v>
      </c>
      <c r="K38" s="34">
        <v>1.75</v>
      </c>
      <c r="L38" s="33" t="s">
        <v>297</v>
      </c>
      <c r="M38" s="33">
        <v>0</v>
      </c>
      <c r="N38" s="33">
        <v>0</v>
      </c>
      <c r="O38" s="33">
        <v>0</v>
      </c>
      <c r="P38" s="33">
        <v>0</v>
      </c>
      <c r="Q38" s="33">
        <v>1</v>
      </c>
      <c r="R38" s="34">
        <v>3</v>
      </c>
      <c r="S38" s="33">
        <v>3.1</v>
      </c>
      <c r="T38" s="34">
        <v>90</v>
      </c>
      <c r="U38" s="33">
        <v>100</v>
      </c>
      <c r="V38" s="33">
        <v>33</v>
      </c>
      <c r="X38" s="33">
        <v>1</v>
      </c>
      <c r="Z38" s="33">
        <v>10200</v>
      </c>
      <c r="AA38" s="33">
        <v>22000</v>
      </c>
      <c r="AB38" s="33">
        <v>34000</v>
      </c>
      <c r="AC38" s="33">
        <v>5000</v>
      </c>
      <c r="AD38" s="33" t="s">
        <v>228</v>
      </c>
      <c r="AF38" s="33" t="s">
        <v>233</v>
      </c>
    </row>
    <row r="39" spans="1:34" s="28" customFormat="1" ht="30" customHeight="1" x14ac:dyDescent="0.25">
      <c r="A39" s="28">
        <v>60</v>
      </c>
      <c r="B39" s="28">
        <v>0</v>
      </c>
      <c r="C39" s="28" t="s">
        <v>71</v>
      </c>
      <c r="D39" s="28" t="s">
        <v>347</v>
      </c>
      <c r="E39" s="28" t="s">
        <v>72</v>
      </c>
      <c r="F39" s="28" t="s">
        <v>70</v>
      </c>
      <c r="G39" s="28" t="s">
        <v>35</v>
      </c>
      <c r="H39" s="28">
        <v>85</v>
      </c>
      <c r="I39" s="41">
        <v>2.8</v>
      </c>
      <c r="J39" s="41">
        <v>0.2</v>
      </c>
      <c r="K39" s="41">
        <v>1.75</v>
      </c>
      <c r="L39" s="28" t="s">
        <v>297</v>
      </c>
      <c r="M39" s="28">
        <v>0</v>
      </c>
      <c r="N39" s="28">
        <v>0</v>
      </c>
      <c r="O39" s="28">
        <v>0</v>
      </c>
      <c r="P39" s="28">
        <v>0</v>
      </c>
      <c r="Q39" s="28">
        <v>1</v>
      </c>
      <c r="R39" s="41">
        <v>2.6</v>
      </c>
      <c r="S39" s="28">
        <v>3</v>
      </c>
      <c r="T39" s="41">
        <v>90</v>
      </c>
      <c r="U39" s="28">
        <v>100</v>
      </c>
      <c r="V39" s="28">
        <v>33</v>
      </c>
      <c r="X39" s="28">
        <v>1</v>
      </c>
      <c r="Z39" s="17">
        <v>10000</v>
      </c>
      <c r="AA39" s="17">
        <v>13000</v>
      </c>
      <c r="AB39" s="17">
        <v>17000</v>
      </c>
      <c r="AC39" s="28">
        <v>5000</v>
      </c>
      <c r="AD39" s="28" t="s">
        <v>228</v>
      </c>
      <c r="AF39" s="28" t="s">
        <v>233</v>
      </c>
    </row>
    <row r="40" spans="1:34" s="33" customFormat="1" ht="30" customHeight="1" x14ac:dyDescent="0.25">
      <c r="A40" s="33">
        <v>60</v>
      </c>
      <c r="B40" s="33">
        <v>0</v>
      </c>
      <c r="C40" s="33" t="s">
        <v>71</v>
      </c>
      <c r="D40" s="33" t="s">
        <v>348</v>
      </c>
      <c r="E40" s="33" t="s">
        <v>72</v>
      </c>
      <c r="F40" s="33" t="s">
        <v>70</v>
      </c>
      <c r="G40" s="33" t="s">
        <v>35</v>
      </c>
      <c r="H40" s="33">
        <v>85</v>
      </c>
      <c r="I40" s="34">
        <v>3.1</v>
      </c>
      <c r="J40" s="34">
        <v>0.3</v>
      </c>
      <c r="K40" s="34">
        <v>1.85</v>
      </c>
      <c r="L40" s="33" t="s">
        <v>297</v>
      </c>
      <c r="M40" s="33">
        <v>0</v>
      </c>
      <c r="N40" s="33">
        <v>0</v>
      </c>
      <c r="O40" s="33">
        <v>0</v>
      </c>
      <c r="P40" s="33">
        <v>0</v>
      </c>
      <c r="Q40" s="33">
        <v>1</v>
      </c>
      <c r="R40" s="42">
        <v>2.9</v>
      </c>
      <c r="S40" s="33">
        <v>3</v>
      </c>
      <c r="T40" s="42">
        <v>90</v>
      </c>
      <c r="U40" s="33">
        <v>100</v>
      </c>
      <c r="V40" s="33">
        <v>33</v>
      </c>
      <c r="X40" s="33">
        <v>1</v>
      </c>
      <c r="Z40" s="17">
        <v>3000</v>
      </c>
      <c r="AA40" s="17">
        <v>6500</v>
      </c>
      <c r="AB40" s="17">
        <v>10000</v>
      </c>
      <c r="AC40" s="33">
        <v>5000</v>
      </c>
      <c r="AD40" s="33" t="s">
        <v>228</v>
      </c>
      <c r="AF40" s="33" t="s">
        <v>233</v>
      </c>
    </row>
    <row r="41" spans="1:34" s="28" customFormat="1" ht="30" customHeight="1" x14ac:dyDescent="0.25">
      <c r="A41" s="28">
        <v>82</v>
      </c>
      <c r="B41" s="28">
        <v>0</v>
      </c>
      <c r="C41" s="28" t="s">
        <v>73</v>
      </c>
      <c r="D41" s="28" t="s">
        <v>340</v>
      </c>
      <c r="E41" s="28" t="s">
        <v>74</v>
      </c>
      <c r="F41" s="28" t="s">
        <v>40</v>
      </c>
      <c r="G41" s="28" t="s">
        <v>75</v>
      </c>
      <c r="H41" s="17">
        <v>22</v>
      </c>
      <c r="I41" s="46">
        <v>0.6</v>
      </c>
      <c r="J41" s="29">
        <v>0.1</v>
      </c>
      <c r="K41" s="29">
        <v>1.55</v>
      </c>
      <c r="L41" s="28" t="s">
        <v>42</v>
      </c>
      <c r="M41" s="17">
        <v>17.399999999999999</v>
      </c>
      <c r="N41" s="17">
        <v>2.2999999999999998</v>
      </c>
      <c r="O41" s="28">
        <v>0.22</v>
      </c>
      <c r="P41" s="28">
        <v>5.8</v>
      </c>
      <c r="Q41" s="28">
        <v>0</v>
      </c>
      <c r="R41" s="46">
        <v>0.55000000000000004</v>
      </c>
      <c r="S41" s="28">
        <v>1.1000000000000001</v>
      </c>
      <c r="T41" s="46">
        <v>82</v>
      </c>
      <c r="U41" s="28">
        <v>100</v>
      </c>
      <c r="V41" s="28">
        <v>33</v>
      </c>
      <c r="X41" s="28">
        <v>2</v>
      </c>
      <c r="Y41" s="28" t="s">
        <v>199</v>
      </c>
      <c r="Z41" s="17">
        <v>90000</v>
      </c>
      <c r="AA41" s="17">
        <v>100000</v>
      </c>
      <c r="AB41" s="17">
        <v>110000</v>
      </c>
      <c r="AC41" s="28">
        <v>6500</v>
      </c>
      <c r="AD41" s="28" t="s">
        <v>228</v>
      </c>
      <c r="AH41" s="28">
        <v>9</v>
      </c>
    </row>
    <row r="42" spans="1:34" s="33" customFormat="1" ht="30" customHeight="1" x14ac:dyDescent="0.25">
      <c r="A42" s="33">
        <v>82</v>
      </c>
      <c r="B42" s="33">
        <v>0</v>
      </c>
      <c r="C42" s="33" t="s">
        <v>73</v>
      </c>
      <c r="D42" s="33" t="s">
        <v>341</v>
      </c>
      <c r="E42" s="33" t="s">
        <v>74</v>
      </c>
      <c r="F42" s="33" t="s">
        <v>40</v>
      </c>
      <c r="G42" s="33" t="s">
        <v>75</v>
      </c>
      <c r="H42" s="17">
        <v>22</v>
      </c>
      <c r="I42" s="46">
        <v>0.7</v>
      </c>
      <c r="J42" s="34">
        <v>0.25</v>
      </c>
      <c r="K42" s="34">
        <v>1.7</v>
      </c>
      <c r="L42" s="33" t="s">
        <v>42</v>
      </c>
      <c r="M42" s="17">
        <v>17.399999999999999</v>
      </c>
      <c r="N42" s="17">
        <v>2.2999999999999998</v>
      </c>
      <c r="O42" s="33">
        <v>0.22</v>
      </c>
      <c r="P42" s="33">
        <v>5.8</v>
      </c>
      <c r="Q42" s="33">
        <v>0</v>
      </c>
      <c r="R42" s="46">
        <v>0.65</v>
      </c>
      <c r="S42" s="33">
        <v>1.1000000000000001</v>
      </c>
      <c r="T42" s="46">
        <v>73</v>
      </c>
      <c r="U42" s="33">
        <v>100</v>
      </c>
      <c r="V42" s="33">
        <v>33</v>
      </c>
      <c r="X42" s="33">
        <v>2</v>
      </c>
      <c r="Y42" s="33" t="s">
        <v>199</v>
      </c>
      <c r="Z42" s="17">
        <v>80000</v>
      </c>
      <c r="AA42" s="17">
        <v>90000</v>
      </c>
      <c r="AB42" s="17">
        <v>90000</v>
      </c>
      <c r="AC42" s="33">
        <v>6500</v>
      </c>
      <c r="AD42" s="33" t="s">
        <v>228</v>
      </c>
      <c r="AH42" s="33">
        <v>9</v>
      </c>
    </row>
    <row r="43" spans="1:34" s="28" customFormat="1" ht="30" customHeight="1" x14ac:dyDescent="0.25">
      <c r="A43" s="28">
        <v>99</v>
      </c>
      <c r="B43" s="28">
        <v>0</v>
      </c>
      <c r="C43" s="28" t="s">
        <v>78</v>
      </c>
      <c r="D43" s="28" t="s">
        <v>344</v>
      </c>
      <c r="E43" s="28" t="s">
        <v>79</v>
      </c>
      <c r="F43" s="28" t="s">
        <v>80</v>
      </c>
      <c r="G43" s="28" t="s">
        <v>81</v>
      </c>
      <c r="H43" s="28">
        <v>23.5</v>
      </c>
      <c r="I43" s="29">
        <v>1.2</v>
      </c>
      <c r="J43" s="29">
        <v>0.25</v>
      </c>
      <c r="K43" s="29">
        <v>1.9</v>
      </c>
      <c r="L43" s="28" t="s">
        <v>42</v>
      </c>
      <c r="M43" s="28">
        <v>51</v>
      </c>
      <c r="N43" s="28">
        <v>2.2000000000000002</v>
      </c>
      <c r="O43" s="28">
        <v>0.2</v>
      </c>
      <c r="P43" s="28">
        <v>3.95</v>
      </c>
      <c r="Q43" s="28">
        <v>0</v>
      </c>
      <c r="R43" s="29">
        <v>1</v>
      </c>
      <c r="S43" s="29">
        <v>1.9</v>
      </c>
      <c r="T43" s="29">
        <v>75</v>
      </c>
      <c r="U43" s="28">
        <v>100</v>
      </c>
      <c r="V43" s="28">
        <v>20</v>
      </c>
      <c r="W43" s="28" t="s">
        <v>205</v>
      </c>
      <c r="X43" s="28">
        <v>3</v>
      </c>
      <c r="Y43" s="32" t="s">
        <v>198</v>
      </c>
      <c r="Z43" s="17">
        <v>45000</v>
      </c>
      <c r="AA43" s="17">
        <v>50000</v>
      </c>
      <c r="AB43" s="17">
        <v>55000</v>
      </c>
      <c r="AC43" s="28">
        <v>5200</v>
      </c>
      <c r="AD43" s="28" t="s">
        <v>228</v>
      </c>
      <c r="AH43" s="28">
        <v>12</v>
      </c>
    </row>
    <row r="44" spans="1:34" s="33" customFormat="1" ht="30" customHeight="1" x14ac:dyDescent="0.25">
      <c r="A44" s="33">
        <v>99</v>
      </c>
      <c r="B44" s="33">
        <v>0</v>
      </c>
      <c r="C44" s="33" t="s">
        <v>78</v>
      </c>
      <c r="D44" s="33" t="s">
        <v>345</v>
      </c>
      <c r="E44" s="33" t="s">
        <v>79</v>
      </c>
      <c r="F44" s="33" t="s">
        <v>80</v>
      </c>
      <c r="G44" s="33" t="s">
        <v>81</v>
      </c>
      <c r="H44" s="33">
        <v>23.5</v>
      </c>
      <c r="I44" s="34">
        <v>1.6</v>
      </c>
      <c r="J44" s="34">
        <v>0.35</v>
      </c>
      <c r="K44" s="34">
        <v>2.2000000000000002</v>
      </c>
      <c r="L44" s="33" t="s">
        <v>42</v>
      </c>
      <c r="M44" s="33">
        <v>51</v>
      </c>
      <c r="N44" s="33">
        <v>2.2000000000000002</v>
      </c>
      <c r="O44" s="33">
        <v>0.2</v>
      </c>
      <c r="P44" s="33">
        <v>3.95</v>
      </c>
      <c r="Q44" s="33">
        <v>0</v>
      </c>
      <c r="R44" s="34">
        <v>1.4</v>
      </c>
      <c r="S44" s="34">
        <v>1.9</v>
      </c>
      <c r="T44" s="34">
        <v>65</v>
      </c>
      <c r="U44" s="33">
        <v>100</v>
      </c>
      <c r="V44" s="33">
        <v>20</v>
      </c>
      <c r="W44" s="33" t="s">
        <v>205</v>
      </c>
      <c r="X44" s="33">
        <v>3</v>
      </c>
      <c r="Y44" s="37" t="s">
        <v>198</v>
      </c>
      <c r="Z44" s="17">
        <v>25000</v>
      </c>
      <c r="AA44" s="17">
        <v>35000</v>
      </c>
      <c r="AB44" s="17">
        <v>45000</v>
      </c>
      <c r="AC44" s="33">
        <v>5200</v>
      </c>
      <c r="AD44" s="33" t="s">
        <v>228</v>
      </c>
      <c r="AH44" s="33">
        <v>12</v>
      </c>
    </row>
    <row r="45" spans="1:34" s="47" customFormat="1" ht="30" customHeight="1" x14ac:dyDescent="0.25">
      <c r="A45" s="47">
        <v>101</v>
      </c>
      <c r="B45" s="47">
        <v>0</v>
      </c>
      <c r="C45" s="47" t="s">
        <v>82</v>
      </c>
      <c r="D45" s="47" t="s">
        <v>83</v>
      </c>
      <c r="E45" s="47" t="s">
        <v>84</v>
      </c>
      <c r="F45" s="47" t="s">
        <v>85</v>
      </c>
      <c r="G45" s="47" t="s">
        <v>86</v>
      </c>
      <c r="H45" s="47">
        <v>50</v>
      </c>
      <c r="I45" s="47">
        <v>0.41</v>
      </c>
      <c r="J45" s="47">
        <v>0.14000000000000001</v>
      </c>
      <c r="K45" s="47">
        <v>1.25</v>
      </c>
      <c r="L45" s="47" t="s">
        <v>87</v>
      </c>
      <c r="M45" s="47">
        <v>70</v>
      </c>
      <c r="N45" s="47">
        <v>1.5</v>
      </c>
      <c r="O45" s="47">
        <v>0.4</v>
      </c>
      <c r="P45" s="47">
        <v>1.3</v>
      </c>
      <c r="Q45" s="47">
        <v>0</v>
      </c>
      <c r="R45" s="47">
        <v>0.2</v>
      </c>
      <c r="S45" s="47">
        <v>0.4</v>
      </c>
      <c r="T45" s="47">
        <v>60</v>
      </c>
      <c r="U45" s="47">
        <v>100</v>
      </c>
      <c r="V45" s="47">
        <v>33</v>
      </c>
      <c r="X45" s="47">
        <v>1</v>
      </c>
      <c r="Z45" s="47">
        <v>1000</v>
      </c>
      <c r="AA45" s="47">
        <v>2500</v>
      </c>
      <c r="AB45" s="47">
        <v>5000</v>
      </c>
      <c r="AC45" s="47">
        <v>1500</v>
      </c>
      <c r="AD45" s="47" t="s">
        <v>228</v>
      </c>
      <c r="AE45" s="50" t="s">
        <v>387</v>
      </c>
      <c r="AF45" s="47" t="s">
        <v>233</v>
      </c>
    </row>
    <row r="46" spans="1:34" s="47" customFormat="1" ht="30" customHeight="1" x14ac:dyDescent="0.25">
      <c r="A46" s="47">
        <v>102</v>
      </c>
      <c r="B46" s="47">
        <v>0</v>
      </c>
      <c r="C46" s="47" t="s">
        <v>379</v>
      </c>
      <c r="D46" s="47" t="s">
        <v>342</v>
      </c>
      <c r="E46" s="47" t="s">
        <v>88</v>
      </c>
      <c r="F46" s="47" t="s">
        <v>85</v>
      </c>
      <c r="G46" s="47" t="s">
        <v>86</v>
      </c>
      <c r="H46" s="47">
        <v>19</v>
      </c>
      <c r="I46" s="48">
        <v>0.7</v>
      </c>
      <c r="J46" s="48">
        <v>0.11</v>
      </c>
      <c r="K46" s="48">
        <v>0.8</v>
      </c>
      <c r="L46" s="47" t="s">
        <v>297</v>
      </c>
      <c r="M46" s="47">
        <v>0</v>
      </c>
      <c r="N46" s="47">
        <v>0</v>
      </c>
      <c r="O46" s="47">
        <v>0</v>
      </c>
      <c r="P46" s="47">
        <v>0</v>
      </c>
      <c r="Q46" s="47">
        <v>0</v>
      </c>
      <c r="R46" s="48">
        <v>0.6</v>
      </c>
      <c r="S46" s="48">
        <v>0.7</v>
      </c>
      <c r="T46" s="48">
        <v>60</v>
      </c>
      <c r="U46" s="47">
        <v>100</v>
      </c>
      <c r="V46" s="47">
        <v>33</v>
      </c>
      <c r="X46" s="47">
        <v>1</v>
      </c>
      <c r="Z46" s="47">
        <v>8000</v>
      </c>
      <c r="AA46" s="47">
        <v>8250</v>
      </c>
      <c r="AB46" s="47">
        <v>8500</v>
      </c>
      <c r="AC46" s="47">
        <v>1800</v>
      </c>
      <c r="AD46" s="47" t="s">
        <v>228</v>
      </c>
      <c r="AF46" s="47" t="s">
        <v>233</v>
      </c>
    </row>
    <row r="47" spans="1:34" s="47" customFormat="1" ht="30" customHeight="1" x14ac:dyDescent="0.25">
      <c r="A47" s="47">
        <v>102</v>
      </c>
      <c r="B47" s="47">
        <v>0</v>
      </c>
      <c r="C47" s="47" t="s">
        <v>379</v>
      </c>
      <c r="D47" s="47" t="s">
        <v>343</v>
      </c>
      <c r="E47" s="47" t="s">
        <v>88</v>
      </c>
      <c r="F47" s="47" t="s">
        <v>85</v>
      </c>
      <c r="G47" s="47" t="s">
        <v>86</v>
      </c>
      <c r="H47" s="47">
        <v>19</v>
      </c>
      <c r="I47" s="48">
        <v>0.8</v>
      </c>
      <c r="J47" s="48">
        <v>0.12</v>
      </c>
      <c r="K47" s="48">
        <v>1.5</v>
      </c>
      <c r="L47" s="47" t="s">
        <v>297</v>
      </c>
      <c r="M47" s="47">
        <v>0</v>
      </c>
      <c r="N47" s="47">
        <v>0</v>
      </c>
      <c r="O47" s="47">
        <v>0</v>
      </c>
      <c r="P47" s="47">
        <v>0</v>
      </c>
      <c r="Q47" s="47">
        <v>0</v>
      </c>
      <c r="R47" s="48">
        <v>0.7</v>
      </c>
      <c r="S47" s="48">
        <v>0.9</v>
      </c>
      <c r="T47" s="48">
        <v>45</v>
      </c>
      <c r="U47" s="47">
        <v>100</v>
      </c>
      <c r="V47" s="47">
        <v>33</v>
      </c>
      <c r="X47" s="47">
        <v>1</v>
      </c>
      <c r="Z47" s="47">
        <v>4000</v>
      </c>
      <c r="AA47" s="47">
        <v>6000</v>
      </c>
      <c r="AB47" s="47">
        <v>8000</v>
      </c>
      <c r="AC47" s="47">
        <v>1800</v>
      </c>
      <c r="AD47" s="47" t="s">
        <v>228</v>
      </c>
      <c r="AF47" s="47" t="s">
        <v>233</v>
      </c>
    </row>
    <row r="48" spans="1:34" ht="30" customHeight="1" x14ac:dyDescent="0.25">
      <c r="A48" s="7">
        <v>104</v>
      </c>
      <c r="B48" s="7">
        <v>0</v>
      </c>
      <c r="C48" s="7" t="s">
        <v>89</v>
      </c>
      <c r="D48" s="7" t="s">
        <v>90</v>
      </c>
      <c r="E48" s="7" t="s">
        <v>91</v>
      </c>
      <c r="F48" s="7" t="s">
        <v>85</v>
      </c>
      <c r="G48" s="7" t="s">
        <v>92</v>
      </c>
      <c r="H48" s="7">
        <v>85</v>
      </c>
      <c r="I48" s="7">
        <v>3.3</v>
      </c>
      <c r="J48" s="7">
        <v>0.37</v>
      </c>
      <c r="K48" s="7">
        <v>0.75</v>
      </c>
      <c r="L48" s="7" t="s">
        <v>297</v>
      </c>
      <c r="M48" s="7">
        <v>0</v>
      </c>
      <c r="N48" s="7">
        <v>0</v>
      </c>
      <c r="O48" s="7">
        <v>0</v>
      </c>
      <c r="P48" s="7">
        <v>0</v>
      </c>
      <c r="Q48" s="7">
        <v>0</v>
      </c>
      <c r="R48" s="7">
        <v>3</v>
      </c>
      <c r="S48" s="7">
        <v>3.6</v>
      </c>
      <c r="T48" s="7">
        <v>60</v>
      </c>
      <c r="U48" s="7">
        <v>100</v>
      </c>
      <c r="V48" s="7">
        <v>33</v>
      </c>
      <c r="X48" s="7">
        <v>1</v>
      </c>
      <c r="Z48" s="7">
        <v>600</v>
      </c>
      <c r="AA48" s="7">
        <v>1100</v>
      </c>
      <c r="AB48" s="7">
        <v>5000</v>
      </c>
      <c r="AC48" s="7">
        <v>3000</v>
      </c>
      <c r="AD48" s="7" t="s">
        <v>228</v>
      </c>
      <c r="AF48" s="7" t="s">
        <v>233</v>
      </c>
    </row>
    <row r="49" spans="1:33" ht="30" customHeight="1" x14ac:dyDescent="0.25">
      <c r="A49" s="7">
        <v>105</v>
      </c>
      <c r="B49" s="7">
        <v>0</v>
      </c>
      <c r="C49" s="7" t="s">
        <v>93</v>
      </c>
      <c r="D49" s="7" t="s">
        <v>94</v>
      </c>
      <c r="E49" s="7" t="s">
        <v>95</v>
      </c>
      <c r="F49" s="7" t="s">
        <v>85</v>
      </c>
      <c r="G49" s="7" t="s">
        <v>86</v>
      </c>
      <c r="H49" s="7">
        <v>12</v>
      </c>
      <c r="I49" s="7">
        <v>1</v>
      </c>
      <c r="J49" s="7">
        <v>0.12</v>
      </c>
      <c r="K49" s="7">
        <v>1.55</v>
      </c>
      <c r="L49" s="7" t="s">
        <v>297</v>
      </c>
      <c r="M49" s="7">
        <v>0</v>
      </c>
      <c r="N49" s="7">
        <v>0</v>
      </c>
      <c r="O49" s="7">
        <v>0</v>
      </c>
      <c r="P49" s="7">
        <v>0</v>
      </c>
      <c r="Q49" s="7">
        <v>0</v>
      </c>
      <c r="R49" s="7">
        <v>0.8</v>
      </c>
      <c r="S49" s="7">
        <v>1.2</v>
      </c>
      <c r="T49" s="7">
        <v>60</v>
      </c>
      <c r="U49" s="7">
        <v>100</v>
      </c>
      <c r="V49" s="7">
        <v>33</v>
      </c>
      <c r="X49" s="7">
        <v>1</v>
      </c>
      <c r="Z49" s="7">
        <v>2400</v>
      </c>
      <c r="AA49" s="7">
        <v>6700</v>
      </c>
      <c r="AB49" s="7">
        <v>29000</v>
      </c>
      <c r="AC49" s="7">
        <v>5000</v>
      </c>
      <c r="AD49" s="7" t="s">
        <v>228</v>
      </c>
      <c r="AF49" s="7" t="s">
        <v>233</v>
      </c>
    </row>
    <row r="50" spans="1:33" ht="30" customHeight="1" x14ac:dyDescent="0.25">
      <c r="A50" s="7">
        <v>108</v>
      </c>
      <c r="B50" s="7">
        <v>0</v>
      </c>
      <c r="C50" s="7" t="s">
        <v>96</v>
      </c>
      <c r="D50" s="7" t="s">
        <v>97</v>
      </c>
      <c r="E50" s="7" t="s">
        <v>98</v>
      </c>
      <c r="F50" s="7" t="s">
        <v>85</v>
      </c>
      <c r="G50" s="7" t="s">
        <v>86</v>
      </c>
      <c r="H50" s="7">
        <v>18</v>
      </c>
      <c r="I50" s="7">
        <v>0.4</v>
      </c>
      <c r="J50" s="7">
        <v>7.0000000000000007E-2</v>
      </c>
      <c r="K50" s="7">
        <v>0.77</v>
      </c>
      <c r="L50" s="7" t="s">
        <v>297</v>
      </c>
      <c r="M50" s="7">
        <v>0</v>
      </c>
      <c r="N50" s="7">
        <v>0</v>
      </c>
      <c r="O50" s="7">
        <v>0</v>
      </c>
      <c r="P50" s="7">
        <v>0</v>
      </c>
      <c r="Q50" s="7">
        <v>0</v>
      </c>
      <c r="R50" s="7">
        <v>0.3</v>
      </c>
      <c r="S50" s="7">
        <v>0.5</v>
      </c>
      <c r="T50" s="7">
        <v>60</v>
      </c>
      <c r="U50" s="7">
        <v>100</v>
      </c>
      <c r="V50" s="7">
        <v>33</v>
      </c>
      <c r="X50" s="7">
        <v>1</v>
      </c>
      <c r="Z50" s="7">
        <v>6000</v>
      </c>
      <c r="AA50" s="7">
        <v>10180</v>
      </c>
      <c r="AB50" s="7">
        <v>15720</v>
      </c>
      <c r="AC50" s="7">
        <v>4500</v>
      </c>
      <c r="AD50" s="7" t="s">
        <v>228</v>
      </c>
      <c r="AF50" s="7" t="s">
        <v>233</v>
      </c>
    </row>
    <row r="51" spans="1:33" ht="30" customHeight="1" x14ac:dyDescent="0.25">
      <c r="A51" s="7">
        <v>109</v>
      </c>
      <c r="B51" s="7">
        <v>0</v>
      </c>
      <c r="C51" s="7" t="s">
        <v>99</v>
      </c>
      <c r="D51" s="7" t="s">
        <v>100</v>
      </c>
      <c r="E51" s="7" t="s">
        <v>101</v>
      </c>
      <c r="F51" s="7" t="s">
        <v>85</v>
      </c>
      <c r="G51" s="7" t="s">
        <v>86</v>
      </c>
      <c r="H51" s="7">
        <v>18</v>
      </c>
      <c r="I51" s="7">
        <v>0.35</v>
      </c>
      <c r="J51" s="7">
        <v>0.05</v>
      </c>
      <c r="K51" s="7">
        <v>0.75</v>
      </c>
      <c r="L51" s="7" t="s">
        <v>297</v>
      </c>
      <c r="M51" s="7">
        <v>0</v>
      </c>
      <c r="N51" s="7">
        <v>0</v>
      </c>
      <c r="O51" s="7">
        <v>0</v>
      </c>
      <c r="P51" s="7">
        <v>0</v>
      </c>
      <c r="Q51" s="7">
        <v>0</v>
      </c>
      <c r="R51" s="7">
        <v>0.25</v>
      </c>
      <c r="S51" s="7">
        <v>0.45</v>
      </c>
      <c r="T51" s="7">
        <v>60</v>
      </c>
      <c r="U51" s="7">
        <v>100</v>
      </c>
      <c r="V51" s="7">
        <v>33</v>
      </c>
      <c r="X51" s="7">
        <v>1</v>
      </c>
      <c r="Z51" s="7">
        <v>8000</v>
      </c>
      <c r="AA51" s="7">
        <v>18800</v>
      </c>
      <c r="AB51" s="7">
        <v>20000</v>
      </c>
      <c r="AC51" s="7">
        <v>4500</v>
      </c>
      <c r="AD51" s="7" t="s">
        <v>228</v>
      </c>
      <c r="AF51" s="7" t="s">
        <v>233</v>
      </c>
    </row>
    <row r="52" spans="1:33" ht="30" customHeight="1" x14ac:dyDescent="0.25">
      <c r="A52" s="7">
        <v>110</v>
      </c>
      <c r="B52" s="7">
        <v>0</v>
      </c>
      <c r="C52" s="7" t="s">
        <v>102</v>
      </c>
      <c r="D52" s="7" t="s">
        <v>103</v>
      </c>
      <c r="E52" s="7" t="s">
        <v>104</v>
      </c>
      <c r="F52" s="7" t="s">
        <v>85</v>
      </c>
      <c r="G52" s="7" t="s">
        <v>86</v>
      </c>
      <c r="H52" s="7">
        <v>19</v>
      </c>
      <c r="I52" s="7">
        <v>1.07</v>
      </c>
      <c r="J52" s="7">
        <v>0.12</v>
      </c>
      <c r="K52" s="7">
        <v>1.1599999999999999</v>
      </c>
      <c r="L52" s="7" t="s">
        <v>297</v>
      </c>
      <c r="M52" s="7">
        <v>0</v>
      </c>
      <c r="N52" s="7">
        <v>0</v>
      </c>
      <c r="O52" s="7">
        <v>0</v>
      </c>
      <c r="P52" s="7">
        <v>0</v>
      </c>
      <c r="Q52" s="7">
        <v>0</v>
      </c>
      <c r="R52" s="7">
        <v>1</v>
      </c>
      <c r="S52" s="7">
        <v>1.2</v>
      </c>
      <c r="T52" s="7">
        <v>60</v>
      </c>
      <c r="U52" s="7">
        <v>100</v>
      </c>
      <c r="V52" s="7">
        <v>33</v>
      </c>
      <c r="X52" s="7">
        <v>1</v>
      </c>
      <c r="Z52" s="7">
        <v>9000</v>
      </c>
      <c r="AA52" s="7">
        <v>14000</v>
      </c>
      <c r="AB52" s="7">
        <v>15000</v>
      </c>
      <c r="AC52" s="7">
        <v>3500</v>
      </c>
      <c r="AD52" s="7" t="s">
        <v>228</v>
      </c>
      <c r="AF52" s="7" t="s">
        <v>233</v>
      </c>
    </row>
    <row r="53" spans="1:33" ht="30" customHeight="1" x14ac:dyDescent="0.25">
      <c r="A53" s="7">
        <v>111</v>
      </c>
      <c r="B53" s="7">
        <v>0</v>
      </c>
      <c r="C53" s="7" t="s">
        <v>105</v>
      </c>
      <c r="D53" s="7" t="s">
        <v>106</v>
      </c>
      <c r="E53" s="7" t="s">
        <v>107</v>
      </c>
      <c r="F53" s="7" t="s">
        <v>85</v>
      </c>
      <c r="G53" s="7" t="s">
        <v>86</v>
      </c>
      <c r="H53" s="7">
        <v>15</v>
      </c>
      <c r="I53" s="7">
        <v>0.85</v>
      </c>
      <c r="J53" s="7">
        <v>7.0000000000000007E-2</v>
      </c>
      <c r="K53" s="7">
        <v>1.1599999999999999</v>
      </c>
      <c r="L53" s="7" t="s">
        <v>297</v>
      </c>
      <c r="M53" s="7">
        <v>0</v>
      </c>
      <c r="N53" s="7">
        <v>0</v>
      </c>
      <c r="O53" s="7">
        <v>0</v>
      </c>
      <c r="P53" s="7">
        <v>0</v>
      </c>
      <c r="Q53" s="7">
        <v>0</v>
      </c>
      <c r="R53" s="7">
        <v>0.8</v>
      </c>
      <c r="S53" s="7">
        <v>0.9</v>
      </c>
      <c r="T53" s="7">
        <v>60</v>
      </c>
      <c r="U53" s="7">
        <v>100</v>
      </c>
      <c r="V53" s="7">
        <v>33</v>
      </c>
      <c r="X53" s="7">
        <v>1</v>
      </c>
      <c r="Z53" s="7">
        <v>3500</v>
      </c>
      <c r="AA53" s="7">
        <v>9400</v>
      </c>
      <c r="AB53" s="7">
        <v>28500</v>
      </c>
      <c r="AC53" s="7">
        <v>4500</v>
      </c>
      <c r="AD53" s="7" t="s">
        <v>228</v>
      </c>
      <c r="AF53" s="7" t="s">
        <v>233</v>
      </c>
    </row>
    <row r="54" spans="1:33" ht="30" customHeight="1" x14ac:dyDescent="0.25">
      <c r="A54" s="7">
        <v>112</v>
      </c>
      <c r="B54" s="7">
        <v>0</v>
      </c>
      <c r="C54" s="7" t="s">
        <v>108</v>
      </c>
      <c r="D54" s="7" t="s">
        <v>109</v>
      </c>
      <c r="E54" s="7" t="s">
        <v>110</v>
      </c>
      <c r="F54" s="7" t="s">
        <v>85</v>
      </c>
      <c r="G54" s="7" t="s">
        <v>111</v>
      </c>
      <c r="H54" s="7">
        <v>93</v>
      </c>
      <c r="I54" s="7">
        <v>0.2</v>
      </c>
      <c r="J54" s="7">
        <v>0.22</v>
      </c>
      <c r="K54" s="7">
        <v>0.41</v>
      </c>
      <c r="L54" s="7" t="s">
        <v>297</v>
      </c>
      <c r="M54" s="7">
        <v>0</v>
      </c>
      <c r="N54" s="7">
        <v>0</v>
      </c>
      <c r="O54" s="7">
        <v>0</v>
      </c>
      <c r="P54" s="7">
        <v>0</v>
      </c>
      <c r="Q54" s="7">
        <v>0</v>
      </c>
      <c r="R54" s="7">
        <v>0.15</v>
      </c>
      <c r="S54" s="7">
        <v>0.25</v>
      </c>
      <c r="T54" s="7">
        <v>60</v>
      </c>
      <c r="U54" s="7">
        <v>100</v>
      </c>
      <c r="V54" s="7">
        <v>33</v>
      </c>
      <c r="X54" s="7">
        <v>1</v>
      </c>
      <c r="Z54" s="7">
        <v>600</v>
      </c>
      <c r="AA54" s="7">
        <v>1200</v>
      </c>
      <c r="AB54" s="7">
        <v>3000</v>
      </c>
      <c r="AC54" s="7">
        <v>5500</v>
      </c>
      <c r="AD54" s="7" t="s">
        <v>228</v>
      </c>
      <c r="AF54" s="7" t="s">
        <v>233</v>
      </c>
    </row>
    <row r="55" spans="1:33" ht="30" customHeight="1" x14ac:dyDescent="0.25">
      <c r="A55" s="7">
        <v>169</v>
      </c>
      <c r="B55" s="7">
        <v>100</v>
      </c>
      <c r="C55" s="7" t="s">
        <v>112</v>
      </c>
      <c r="D55" s="7" t="s">
        <v>113</v>
      </c>
      <c r="E55" s="7" t="s">
        <v>114</v>
      </c>
      <c r="F55" s="7" t="s">
        <v>53</v>
      </c>
      <c r="G55" s="7" t="s">
        <v>115</v>
      </c>
      <c r="H55" s="7">
        <v>39</v>
      </c>
      <c r="I55" s="7">
        <v>2.6</v>
      </c>
      <c r="J55" s="7">
        <v>0.44</v>
      </c>
      <c r="K55" s="7">
        <v>1.38</v>
      </c>
      <c r="L55" s="7" t="s">
        <v>42</v>
      </c>
      <c r="M55" s="7">
        <v>20</v>
      </c>
      <c r="N55" s="7">
        <v>1.5</v>
      </c>
      <c r="O55" s="7">
        <v>0.2</v>
      </c>
      <c r="P55" s="7">
        <v>1.3</v>
      </c>
      <c r="Q55" s="7">
        <v>0</v>
      </c>
      <c r="R55" s="7">
        <v>2.5</v>
      </c>
      <c r="S55" s="7">
        <v>2.8</v>
      </c>
      <c r="T55" s="7">
        <v>60</v>
      </c>
      <c r="U55" s="7">
        <v>10</v>
      </c>
      <c r="V55" s="7">
        <v>33</v>
      </c>
      <c r="X55" s="7">
        <v>1</v>
      </c>
      <c r="Z55" s="7">
        <v>10000</v>
      </c>
      <c r="AA55" s="7">
        <v>15000</v>
      </c>
      <c r="AB55" s="7">
        <v>20000</v>
      </c>
      <c r="AC55" s="7">
        <v>2000</v>
      </c>
      <c r="AD55" s="7" t="s">
        <v>228</v>
      </c>
      <c r="AF55" s="7" t="s">
        <v>233</v>
      </c>
    </row>
    <row r="56" spans="1:33" ht="30" customHeight="1" x14ac:dyDescent="0.25">
      <c r="A56" s="7">
        <v>152</v>
      </c>
      <c r="B56" s="7">
        <v>100</v>
      </c>
      <c r="C56" s="7" t="s">
        <v>116</v>
      </c>
      <c r="D56" s="7" t="s">
        <v>117</v>
      </c>
      <c r="E56" s="7" t="s">
        <v>118</v>
      </c>
      <c r="F56" s="7" t="s">
        <v>53</v>
      </c>
      <c r="G56" s="7" t="s">
        <v>86</v>
      </c>
      <c r="H56" s="7">
        <v>10.5</v>
      </c>
      <c r="I56" s="7">
        <v>2.2999999999999998</v>
      </c>
      <c r="J56" s="7">
        <v>0.35</v>
      </c>
      <c r="K56" s="7">
        <v>2</v>
      </c>
      <c r="L56" s="7" t="s">
        <v>297</v>
      </c>
      <c r="M56" s="7">
        <v>0</v>
      </c>
      <c r="N56" s="7">
        <v>0</v>
      </c>
      <c r="O56" s="7">
        <v>0</v>
      </c>
      <c r="P56" s="7">
        <v>0</v>
      </c>
      <c r="Q56" s="7">
        <v>0</v>
      </c>
      <c r="R56" s="7">
        <v>2.1</v>
      </c>
      <c r="S56" s="7">
        <v>2.4</v>
      </c>
      <c r="T56" s="7">
        <v>60</v>
      </c>
      <c r="U56" s="7">
        <v>100</v>
      </c>
      <c r="V56" s="7">
        <v>33</v>
      </c>
      <c r="X56" s="7">
        <v>1</v>
      </c>
      <c r="Z56" s="7">
        <v>0</v>
      </c>
      <c r="AA56" s="7">
        <v>13500</v>
      </c>
      <c r="AB56" s="7">
        <v>27000</v>
      </c>
      <c r="AC56" s="7">
        <v>5000</v>
      </c>
      <c r="AD56" s="7" t="s">
        <v>228</v>
      </c>
      <c r="AF56" s="7" t="s">
        <v>233</v>
      </c>
      <c r="AG56" s="7" t="s">
        <v>236</v>
      </c>
    </row>
    <row r="57" spans="1:33" ht="30" customHeight="1" x14ac:dyDescent="0.25">
      <c r="A57" s="7">
        <v>152</v>
      </c>
      <c r="B57" s="7">
        <v>100</v>
      </c>
      <c r="C57" s="7" t="s">
        <v>116</v>
      </c>
      <c r="D57" s="7" t="s">
        <v>119</v>
      </c>
      <c r="E57" s="7" t="s">
        <v>118</v>
      </c>
      <c r="F57" s="7" t="s">
        <v>53</v>
      </c>
      <c r="G57" s="7" t="s">
        <v>86</v>
      </c>
      <c r="H57" s="7">
        <v>12.5</v>
      </c>
      <c r="I57" s="7">
        <v>1.9</v>
      </c>
      <c r="J57" s="7">
        <v>0.3</v>
      </c>
      <c r="K57" s="7">
        <v>2.4</v>
      </c>
      <c r="L57" s="7" t="s">
        <v>297</v>
      </c>
      <c r="M57" s="7">
        <v>0</v>
      </c>
      <c r="N57" s="7">
        <v>0</v>
      </c>
      <c r="O57" s="7">
        <v>0</v>
      </c>
      <c r="P57" s="7">
        <v>0</v>
      </c>
      <c r="Q57" s="7">
        <v>0</v>
      </c>
      <c r="R57" s="7">
        <v>1.4</v>
      </c>
      <c r="S57" s="7">
        <v>2</v>
      </c>
      <c r="T57" s="7">
        <v>60</v>
      </c>
      <c r="U57" s="7">
        <v>100</v>
      </c>
      <c r="V57" s="7">
        <v>33</v>
      </c>
      <c r="X57" s="7">
        <v>1</v>
      </c>
      <c r="Z57" s="7">
        <v>0</v>
      </c>
      <c r="AA57" s="7">
        <v>13500</v>
      </c>
      <c r="AB57" s="7">
        <v>27000</v>
      </c>
      <c r="AC57" s="7">
        <v>5000</v>
      </c>
      <c r="AD57" s="7" t="s">
        <v>228</v>
      </c>
      <c r="AF57" s="7" t="s">
        <v>233</v>
      </c>
      <c r="AG57" s="7" t="s">
        <v>236</v>
      </c>
    </row>
    <row r="58" spans="1:33" ht="30" customHeight="1" x14ac:dyDescent="0.25">
      <c r="A58" s="7">
        <v>153</v>
      </c>
      <c r="B58" s="7">
        <v>100</v>
      </c>
      <c r="C58" s="7" t="s">
        <v>380</v>
      </c>
      <c r="D58" s="7" t="s">
        <v>120</v>
      </c>
      <c r="E58" s="7" t="s">
        <v>121</v>
      </c>
      <c r="F58" s="7" t="s">
        <v>53</v>
      </c>
      <c r="G58" s="7" t="s">
        <v>86</v>
      </c>
      <c r="H58" s="7">
        <v>12</v>
      </c>
      <c r="I58" s="7">
        <v>0.9</v>
      </c>
      <c r="J58" s="7">
        <v>0.16</v>
      </c>
      <c r="K58" s="7">
        <v>2.58</v>
      </c>
      <c r="L58" s="7" t="s">
        <v>297</v>
      </c>
      <c r="M58" s="7">
        <v>0</v>
      </c>
      <c r="N58" s="7">
        <v>0</v>
      </c>
      <c r="O58" s="7">
        <v>0</v>
      </c>
      <c r="P58" s="7">
        <v>0</v>
      </c>
      <c r="Q58" s="7">
        <v>0</v>
      </c>
      <c r="R58" s="7">
        <v>0.8</v>
      </c>
      <c r="S58" s="7">
        <v>1</v>
      </c>
      <c r="T58" s="7">
        <v>60</v>
      </c>
      <c r="U58" s="7">
        <v>100</v>
      </c>
      <c r="V58" s="7">
        <v>33</v>
      </c>
      <c r="X58" s="7">
        <v>1</v>
      </c>
      <c r="Z58" s="7">
        <v>15000</v>
      </c>
      <c r="AA58" s="7">
        <v>20600</v>
      </c>
      <c r="AB58" s="7">
        <v>30000</v>
      </c>
      <c r="AC58" s="7">
        <v>4500</v>
      </c>
      <c r="AD58" s="7" t="s">
        <v>228</v>
      </c>
      <c r="AF58" s="7" t="s">
        <v>233</v>
      </c>
    </row>
    <row r="59" spans="1:33" ht="30" customHeight="1" x14ac:dyDescent="0.25">
      <c r="A59" s="7">
        <v>154</v>
      </c>
      <c r="B59" s="7">
        <v>100</v>
      </c>
      <c r="C59" s="7" t="s">
        <v>381</v>
      </c>
      <c r="D59" s="7" t="s">
        <v>122</v>
      </c>
      <c r="E59" s="7" t="s">
        <v>123</v>
      </c>
      <c r="F59" s="7" t="s">
        <v>53</v>
      </c>
      <c r="G59" s="7" t="s">
        <v>124</v>
      </c>
      <c r="H59" s="7">
        <v>45</v>
      </c>
      <c r="I59" s="7">
        <v>3.35</v>
      </c>
      <c r="J59" s="7">
        <v>0.6</v>
      </c>
      <c r="K59" s="7">
        <v>1.3</v>
      </c>
      <c r="L59" s="7" t="s">
        <v>297</v>
      </c>
      <c r="M59" s="7">
        <v>0</v>
      </c>
      <c r="N59" s="7">
        <v>0</v>
      </c>
      <c r="O59" s="7">
        <v>0</v>
      </c>
      <c r="P59" s="7">
        <v>0</v>
      </c>
      <c r="Q59" s="7">
        <v>0</v>
      </c>
      <c r="R59" s="7">
        <v>3.3</v>
      </c>
      <c r="S59" s="7">
        <v>3.4</v>
      </c>
      <c r="T59" s="7">
        <v>50</v>
      </c>
      <c r="U59" s="7">
        <v>100</v>
      </c>
      <c r="V59" s="7">
        <v>33</v>
      </c>
      <c r="X59" s="7">
        <v>1</v>
      </c>
      <c r="Z59" s="7">
        <v>0</v>
      </c>
      <c r="AA59" s="7">
        <v>5900</v>
      </c>
      <c r="AB59" s="7">
        <v>11800</v>
      </c>
      <c r="AC59" s="7">
        <v>1500</v>
      </c>
      <c r="AD59" s="7" t="s">
        <v>228</v>
      </c>
      <c r="AF59" s="7" t="s">
        <v>233</v>
      </c>
      <c r="AG59" s="7" t="s">
        <v>236</v>
      </c>
    </row>
    <row r="60" spans="1:33" ht="30" customHeight="1" x14ac:dyDescent="0.25">
      <c r="A60" s="7">
        <v>155</v>
      </c>
      <c r="B60" s="7">
        <v>100</v>
      </c>
      <c r="C60" s="7" t="s">
        <v>125</v>
      </c>
      <c r="D60" s="7" t="s">
        <v>126</v>
      </c>
      <c r="E60" s="7" t="s">
        <v>127</v>
      </c>
      <c r="F60" s="7" t="s">
        <v>53</v>
      </c>
      <c r="G60" s="7" t="s">
        <v>77</v>
      </c>
      <c r="H60" s="7">
        <v>6</v>
      </c>
      <c r="I60" s="7">
        <v>4.2699999999999996</v>
      </c>
      <c r="J60" s="7">
        <v>0.75</v>
      </c>
      <c r="K60" s="7">
        <v>6.67</v>
      </c>
      <c r="L60" s="7" t="s">
        <v>297</v>
      </c>
      <c r="M60" s="7">
        <v>0</v>
      </c>
      <c r="N60" s="7">
        <v>0</v>
      </c>
      <c r="O60" s="7">
        <v>0</v>
      </c>
      <c r="P60" s="7">
        <v>0</v>
      </c>
      <c r="Q60" s="7">
        <v>0</v>
      </c>
      <c r="R60" s="7">
        <v>4</v>
      </c>
      <c r="S60" s="7">
        <v>4.4000000000000004</v>
      </c>
      <c r="T60" s="7">
        <v>90</v>
      </c>
      <c r="U60" s="7">
        <v>100</v>
      </c>
      <c r="V60" s="7">
        <v>33</v>
      </c>
      <c r="X60" s="7">
        <v>1</v>
      </c>
      <c r="Z60" s="7">
        <v>0</v>
      </c>
      <c r="AA60" s="7">
        <v>16650</v>
      </c>
      <c r="AB60" s="7">
        <v>33300</v>
      </c>
      <c r="AC60" s="7">
        <v>1700</v>
      </c>
      <c r="AD60" s="7" t="s">
        <v>228</v>
      </c>
      <c r="AF60" s="7" t="s">
        <v>233</v>
      </c>
      <c r="AG60" s="7" t="s">
        <v>236</v>
      </c>
    </row>
    <row r="61" spans="1:33" ht="30" customHeight="1" x14ac:dyDescent="0.25">
      <c r="A61" s="7">
        <v>155</v>
      </c>
      <c r="B61" s="7">
        <v>100</v>
      </c>
      <c r="C61" s="7" t="s">
        <v>125</v>
      </c>
      <c r="D61" s="7" t="s">
        <v>128</v>
      </c>
      <c r="E61" s="7" t="s">
        <v>127</v>
      </c>
      <c r="F61" s="7" t="s">
        <v>53</v>
      </c>
      <c r="G61" s="7" t="s">
        <v>77</v>
      </c>
      <c r="H61" s="7">
        <v>5</v>
      </c>
      <c r="I61" s="7">
        <v>2.5499999999999998</v>
      </c>
      <c r="J61" s="7">
        <v>0.5</v>
      </c>
      <c r="K61" s="7">
        <v>2</v>
      </c>
      <c r="L61" s="7" t="s">
        <v>297</v>
      </c>
      <c r="M61" s="7">
        <v>0</v>
      </c>
      <c r="N61" s="7">
        <v>0</v>
      </c>
      <c r="O61" s="7">
        <v>0</v>
      </c>
      <c r="P61" s="7">
        <v>0</v>
      </c>
      <c r="Q61" s="7">
        <v>0</v>
      </c>
      <c r="R61" s="7">
        <v>2.4</v>
      </c>
      <c r="S61" s="7">
        <v>2.7</v>
      </c>
      <c r="T61" s="7">
        <v>90</v>
      </c>
      <c r="U61" s="7">
        <v>100</v>
      </c>
      <c r="V61" s="7">
        <v>33</v>
      </c>
      <c r="X61" s="7">
        <v>1</v>
      </c>
      <c r="Z61" s="7">
        <v>0</v>
      </c>
      <c r="AA61" s="7">
        <v>16650</v>
      </c>
      <c r="AB61" s="7">
        <v>33300</v>
      </c>
      <c r="AC61" s="7">
        <v>1700</v>
      </c>
      <c r="AD61" s="7" t="s">
        <v>228</v>
      </c>
      <c r="AF61" s="7" t="s">
        <v>233</v>
      </c>
      <c r="AG61" s="7" t="s">
        <v>236</v>
      </c>
    </row>
    <row r="62" spans="1:33" ht="30" customHeight="1" x14ac:dyDescent="0.25">
      <c r="A62" s="7">
        <v>156</v>
      </c>
      <c r="B62" s="7">
        <v>100</v>
      </c>
      <c r="C62" s="7" t="s">
        <v>382</v>
      </c>
      <c r="D62" s="7" t="s">
        <v>129</v>
      </c>
      <c r="E62" s="7" t="s">
        <v>130</v>
      </c>
      <c r="F62" s="7" t="s">
        <v>85</v>
      </c>
      <c r="G62" s="7" t="s">
        <v>86</v>
      </c>
      <c r="H62" s="7">
        <v>9</v>
      </c>
      <c r="I62" s="7">
        <v>1.25</v>
      </c>
      <c r="J62" s="7">
        <v>0.11</v>
      </c>
      <c r="K62" s="7">
        <v>1.33</v>
      </c>
      <c r="L62" s="7" t="s">
        <v>297</v>
      </c>
      <c r="M62" s="7">
        <v>0</v>
      </c>
      <c r="N62" s="7">
        <v>0</v>
      </c>
      <c r="O62" s="7">
        <v>0</v>
      </c>
      <c r="P62" s="7">
        <v>0</v>
      </c>
      <c r="Q62" s="7">
        <v>0</v>
      </c>
      <c r="R62" s="7">
        <v>1</v>
      </c>
      <c r="S62" s="7">
        <v>1.5</v>
      </c>
      <c r="T62" s="7">
        <v>60</v>
      </c>
      <c r="U62" s="7">
        <v>100</v>
      </c>
      <c r="V62" s="7">
        <v>33</v>
      </c>
      <c r="X62" s="7">
        <v>1</v>
      </c>
      <c r="Z62" s="7">
        <v>9250</v>
      </c>
      <c r="AA62" s="7">
        <v>12700</v>
      </c>
      <c r="AB62" s="7">
        <v>50000</v>
      </c>
      <c r="AC62" s="7">
        <v>4500</v>
      </c>
      <c r="AD62" s="7" t="s">
        <v>228</v>
      </c>
      <c r="AF62" s="7" t="s">
        <v>233</v>
      </c>
    </row>
    <row r="63" spans="1:33" ht="30" customHeight="1" x14ac:dyDescent="0.25">
      <c r="A63" s="7">
        <v>157</v>
      </c>
      <c r="B63" s="7">
        <v>100</v>
      </c>
      <c r="C63" s="7" t="s">
        <v>131</v>
      </c>
      <c r="D63" s="7" t="s">
        <v>132</v>
      </c>
      <c r="E63" s="7" t="s">
        <v>133</v>
      </c>
      <c r="F63" s="7" t="s">
        <v>53</v>
      </c>
      <c r="G63" s="7" t="s">
        <v>134</v>
      </c>
      <c r="H63" s="7">
        <v>10</v>
      </c>
      <c r="I63" s="7">
        <v>2.2000000000000002</v>
      </c>
      <c r="J63" s="7">
        <v>0.35</v>
      </c>
      <c r="K63" s="7">
        <v>1.2</v>
      </c>
      <c r="L63" s="7" t="s">
        <v>77</v>
      </c>
      <c r="M63" s="7">
        <v>8</v>
      </c>
      <c r="N63" s="7">
        <v>4</v>
      </c>
      <c r="O63" s="7">
        <v>0.38</v>
      </c>
      <c r="P63" s="7">
        <v>2.75</v>
      </c>
      <c r="Q63" s="7">
        <v>0</v>
      </c>
      <c r="R63" s="7">
        <v>1.9</v>
      </c>
      <c r="S63" s="7">
        <v>2.5</v>
      </c>
      <c r="T63" s="7">
        <v>70</v>
      </c>
      <c r="U63" s="7">
        <v>0</v>
      </c>
      <c r="V63" s="7">
        <v>33</v>
      </c>
      <c r="X63" s="7">
        <v>1</v>
      </c>
      <c r="Z63" s="7">
        <v>40000</v>
      </c>
      <c r="AA63" s="7">
        <v>48000</v>
      </c>
      <c r="AB63" s="7">
        <v>64000</v>
      </c>
      <c r="AC63" s="7">
        <v>5700</v>
      </c>
      <c r="AD63" s="7" t="s">
        <v>228</v>
      </c>
      <c r="AF63" s="7" t="s">
        <v>233</v>
      </c>
    </row>
    <row r="64" spans="1:33" ht="30" customHeight="1" x14ac:dyDescent="0.25">
      <c r="A64" s="7">
        <v>158</v>
      </c>
      <c r="B64" s="7">
        <v>100</v>
      </c>
      <c r="C64" s="7" t="s">
        <v>135</v>
      </c>
      <c r="D64" s="7" t="s">
        <v>136</v>
      </c>
      <c r="E64" s="7" t="s">
        <v>137</v>
      </c>
      <c r="F64" s="7" t="s">
        <v>53</v>
      </c>
      <c r="G64" s="7" t="s">
        <v>77</v>
      </c>
      <c r="H64" s="7">
        <v>5</v>
      </c>
      <c r="I64" s="7">
        <v>2.4</v>
      </c>
      <c r="J64" s="7">
        <v>0.66</v>
      </c>
      <c r="K64" s="7">
        <v>4.8</v>
      </c>
      <c r="L64" s="7" t="s">
        <v>42</v>
      </c>
      <c r="M64" s="7">
        <v>5</v>
      </c>
      <c r="N64" s="7">
        <v>2.4</v>
      </c>
      <c r="O64" s="7">
        <v>0.66</v>
      </c>
      <c r="P64" s="7">
        <v>4.8</v>
      </c>
      <c r="Q64" s="7">
        <v>0</v>
      </c>
      <c r="R64" s="7">
        <v>2.2999999999999998</v>
      </c>
      <c r="S64" s="7">
        <v>2.5</v>
      </c>
      <c r="T64" s="7">
        <v>90</v>
      </c>
      <c r="U64" s="7">
        <v>100</v>
      </c>
      <c r="V64" s="7">
        <v>33</v>
      </c>
      <c r="X64" s="7">
        <v>1</v>
      </c>
      <c r="Z64" s="7">
        <v>0</v>
      </c>
      <c r="AA64" s="7">
        <v>7500</v>
      </c>
      <c r="AB64" s="7">
        <v>15000</v>
      </c>
      <c r="AC64" s="7">
        <v>1000</v>
      </c>
      <c r="AD64" s="7" t="s">
        <v>228</v>
      </c>
      <c r="AF64" s="7" t="s">
        <v>233</v>
      </c>
      <c r="AG64" s="7" t="s">
        <v>236</v>
      </c>
    </row>
    <row r="65" spans="1:33" ht="30" customHeight="1" x14ac:dyDescent="0.25">
      <c r="A65" s="7">
        <v>160</v>
      </c>
      <c r="B65" s="7">
        <v>100</v>
      </c>
      <c r="C65" s="7" t="s">
        <v>138</v>
      </c>
      <c r="D65" s="7" t="s">
        <v>139</v>
      </c>
      <c r="E65" s="7" t="s">
        <v>123</v>
      </c>
      <c r="F65" s="7" t="s">
        <v>53</v>
      </c>
      <c r="G65" s="7" t="s">
        <v>238</v>
      </c>
      <c r="H65" s="7">
        <v>9</v>
      </c>
      <c r="I65" s="7">
        <v>4.4000000000000004</v>
      </c>
      <c r="J65" s="7">
        <v>0.66</v>
      </c>
      <c r="K65" s="7">
        <v>3.22</v>
      </c>
      <c r="L65" s="7" t="s">
        <v>297</v>
      </c>
      <c r="M65" s="7">
        <v>0</v>
      </c>
      <c r="N65" s="7">
        <v>0</v>
      </c>
      <c r="O65" s="7">
        <v>0</v>
      </c>
      <c r="P65" s="7">
        <v>0</v>
      </c>
      <c r="Q65" s="7">
        <v>0</v>
      </c>
      <c r="R65" s="7">
        <v>4.3</v>
      </c>
      <c r="S65" s="7">
        <v>4.5</v>
      </c>
      <c r="T65" s="7">
        <v>80</v>
      </c>
      <c r="U65" s="7">
        <v>100</v>
      </c>
      <c r="V65" s="7">
        <v>33</v>
      </c>
      <c r="X65" s="7">
        <v>1</v>
      </c>
      <c r="Z65" s="7">
        <v>0</v>
      </c>
      <c r="AA65" s="7">
        <v>12250</v>
      </c>
      <c r="AB65" s="7">
        <v>24500</v>
      </c>
      <c r="AC65" s="7">
        <v>1200</v>
      </c>
      <c r="AD65" s="7" t="s">
        <v>228</v>
      </c>
      <c r="AF65" s="7" t="s">
        <v>233</v>
      </c>
      <c r="AG65" s="7" t="s">
        <v>236</v>
      </c>
    </row>
    <row r="66" spans="1:33" ht="30" customHeight="1" x14ac:dyDescent="0.25">
      <c r="A66" s="7">
        <v>162</v>
      </c>
      <c r="B66" s="7">
        <v>100</v>
      </c>
      <c r="C66" s="7" t="s">
        <v>140</v>
      </c>
      <c r="D66" s="7" t="s">
        <v>346</v>
      </c>
      <c r="E66" s="7" t="s">
        <v>141</v>
      </c>
      <c r="F66" s="7" t="s">
        <v>53</v>
      </c>
      <c r="G66" s="7" t="s">
        <v>54</v>
      </c>
      <c r="H66" s="7">
        <v>7</v>
      </c>
      <c r="I66" s="7">
        <v>2.5</v>
      </c>
      <c r="J66" s="7">
        <v>0.31</v>
      </c>
      <c r="K66" s="7">
        <v>3</v>
      </c>
      <c r="L66" s="7" t="s">
        <v>297</v>
      </c>
      <c r="M66" s="7">
        <v>0</v>
      </c>
      <c r="N66" s="7">
        <v>0</v>
      </c>
      <c r="O66" s="7">
        <v>0</v>
      </c>
      <c r="P66" s="7">
        <v>0</v>
      </c>
      <c r="Q66" s="7">
        <v>0</v>
      </c>
      <c r="R66" s="7">
        <v>2.4</v>
      </c>
      <c r="S66" s="7">
        <v>2.6</v>
      </c>
      <c r="T66" s="7">
        <v>60</v>
      </c>
      <c r="U66" s="7">
        <v>100</v>
      </c>
      <c r="V66" s="7">
        <v>33</v>
      </c>
      <c r="X66" s="7">
        <v>1</v>
      </c>
      <c r="Z66" s="7">
        <v>0</v>
      </c>
      <c r="AA66" s="7">
        <v>7500</v>
      </c>
      <c r="AB66" s="7">
        <v>15000</v>
      </c>
      <c r="AC66" s="7">
        <v>5500</v>
      </c>
      <c r="AD66" s="7" t="s">
        <v>228</v>
      </c>
      <c r="AF66" s="7" t="s">
        <v>233</v>
      </c>
      <c r="AG66" s="7" t="s">
        <v>236</v>
      </c>
    </row>
    <row r="67" spans="1:33" ht="30" customHeight="1" x14ac:dyDescent="0.25">
      <c r="A67" s="7">
        <v>163</v>
      </c>
      <c r="B67" s="7">
        <v>100</v>
      </c>
      <c r="C67" s="7" t="s">
        <v>383</v>
      </c>
      <c r="D67" s="7" t="s">
        <v>142</v>
      </c>
      <c r="E67" s="7" t="s">
        <v>143</v>
      </c>
      <c r="F67" s="7" t="s">
        <v>53</v>
      </c>
      <c r="G67" s="7" t="s">
        <v>86</v>
      </c>
      <c r="H67" s="7">
        <v>14</v>
      </c>
      <c r="I67" s="7">
        <v>0.91</v>
      </c>
      <c r="J67" s="7">
        <v>0.4</v>
      </c>
      <c r="K67" s="7">
        <v>3.5</v>
      </c>
      <c r="L67" s="7" t="s">
        <v>297</v>
      </c>
      <c r="M67" s="7">
        <v>0</v>
      </c>
      <c r="N67" s="7">
        <v>0</v>
      </c>
      <c r="O67" s="7">
        <v>0</v>
      </c>
      <c r="P67" s="7">
        <v>0</v>
      </c>
      <c r="Q67" s="7">
        <v>0</v>
      </c>
      <c r="R67" s="7">
        <v>0.9</v>
      </c>
      <c r="S67" s="7">
        <v>1</v>
      </c>
      <c r="T67" s="7">
        <v>60</v>
      </c>
      <c r="U67" s="7">
        <v>100</v>
      </c>
      <c r="V67" s="7">
        <v>33</v>
      </c>
      <c r="X67" s="7">
        <v>1</v>
      </c>
      <c r="Z67" s="7">
        <v>0</v>
      </c>
      <c r="AA67" s="7">
        <v>12150</v>
      </c>
      <c r="AB67" s="7">
        <v>24300</v>
      </c>
      <c r="AC67" s="7">
        <v>3000</v>
      </c>
      <c r="AD67" s="7" t="s">
        <v>228</v>
      </c>
      <c r="AF67" s="7" t="s">
        <v>233</v>
      </c>
      <c r="AG67" s="7" t="s">
        <v>236</v>
      </c>
    </row>
    <row r="68" spans="1:33" ht="30" customHeight="1" x14ac:dyDescent="0.25">
      <c r="A68" s="7">
        <v>163</v>
      </c>
      <c r="B68" s="7">
        <v>100</v>
      </c>
      <c r="C68" s="7" t="s">
        <v>383</v>
      </c>
      <c r="D68" s="7" t="s">
        <v>144</v>
      </c>
      <c r="E68" s="7" t="s">
        <v>143</v>
      </c>
      <c r="F68" s="7" t="s">
        <v>53</v>
      </c>
      <c r="G68" s="7" t="s">
        <v>86</v>
      </c>
      <c r="H68" s="7">
        <v>5.5</v>
      </c>
      <c r="I68" s="7">
        <v>3.2</v>
      </c>
      <c r="J68" s="7">
        <v>0.4</v>
      </c>
      <c r="K68" s="7">
        <v>3.5</v>
      </c>
      <c r="L68" s="7" t="s">
        <v>297</v>
      </c>
      <c r="M68" s="7">
        <v>0</v>
      </c>
      <c r="N68" s="7">
        <v>0</v>
      </c>
      <c r="O68" s="7">
        <v>0</v>
      </c>
      <c r="P68" s="7">
        <v>0</v>
      </c>
      <c r="Q68" s="7">
        <v>0</v>
      </c>
      <c r="R68" s="7">
        <v>2.7</v>
      </c>
      <c r="S68" s="7">
        <v>3.84</v>
      </c>
      <c r="T68" s="7">
        <v>60</v>
      </c>
      <c r="U68" s="7">
        <v>100</v>
      </c>
      <c r="V68" s="7">
        <v>33</v>
      </c>
      <c r="X68" s="7">
        <v>1</v>
      </c>
      <c r="Z68" s="7">
        <v>0</v>
      </c>
      <c r="AA68" s="7">
        <v>12150</v>
      </c>
      <c r="AB68" s="7">
        <v>24300</v>
      </c>
      <c r="AC68" s="7">
        <v>2500</v>
      </c>
      <c r="AD68" s="7" t="s">
        <v>228</v>
      </c>
      <c r="AF68" s="7" t="s">
        <v>233</v>
      </c>
      <c r="AG68" s="7" t="s">
        <v>236</v>
      </c>
    </row>
    <row r="69" spans="1:33" ht="30" customHeight="1" x14ac:dyDescent="0.25">
      <c r="A69" s="7">
        <v>164</v>
      </c>
      <c r="B69" s="7">
        <v>100</v>
      </c>
      <c r="C69" s="7" t="s">
        <v>145</v>
      </c>
      <c r="D69" s="7" t="s">
        <v>146</v>
      </c>
      <c r="E69" s="7" t="s">
        <v>147</v>
      </c>
      <c r="F69" s="7" t="s">
        <v>53</v>
      </c>
      <c r="G69" s="7" t="s">
        <v>86</v>
      </c>
      <c r="H69" s="7">
        <v>17</v>
      </c>
      <c r="I69" s="7">
        <v>2.5</v>
      </c>
      <c r="J69" s="7">
        <v>0.51</v>
      </c>
      <c r="K69" s="7">
        <v>2</v>
      </c>
      <c r="L69" s="7" t="s">
        <v>297</v>
      </c>
      <c r="M69" s="7">
        <v>0</v>
      </c>
      <c r="N69" s="7">
        <v>0</v>
      </c>
      <c r="O69" s="7">
        <v>0</v>
      </c>
      <c r="P69" s="7">
        <v>0</v>
      </c>
      <c r="Q69" s="7">
        <v>0</v>
      </c>
      <c r="R69" s="7">
        <v>2.4</v>
      </c>
      <c r="S69" s="7">
        <v>2.6</v>
      </c>
      <c r="T69" s="7">
        <v>30</v>
      </c>
      <c r="U69" s="7">
        <v>100</v>
      </c>
      <c r="V69" s="7">
        <v>33</v>
      </c>
      <c r="X69" s="7">
        <v>1</v>
      </c>
      <c r="Z69" s="7">
        <v>0</v>
      </c>
      <c r="AA69" s="7">
        <v>3350</v>
      </c>
      <c r="AB69" s="7">
        <v>6700</v>
      </c>
      <c r="AC69" s="7">
        <v>3000</v>
      </c>
      <c r="AD69" s="7" t="s">
        <v>228</v>
      </c>
      <c r="AF69" s="7" t="s">
        <v>233</v>
      </c>
      <c r="AG69" s="7" t="s">
        <v>236</v>
      </c>
    </row>
    <row r="70" spans="1:33" ht="30" customHeight="1" x14ac:dyDescent="0.25">
      <c r="A70" s="7">
        <v>165</v>
      </c>
      <c r="B70" s="7">
        <v>100</v>
      </c>
      <c r="C70" s="7" t="s">
        <v>148</v>
      </c>
      <c r="D70" s="7" t="s">
        <v>149</v>
      </c>
      <c r="E70" s="7" t="s">
        <v>150</v>
      </c>
      <c r="F70" s="7" t="s">
        <v>53</v>
      </c>
      <c r="G70" s="7" t="s">
        <v>86</v>
      </c>
      <c r="H70" s="7">
        <v>4</v>
      </c>
      <c r="I70" s="7">
        <v>2.5</v>
      </c>
      <c r="J70" s="7">
        <v>0.53</v>
      </c>
      <c r="K70" s="7">
        <v>4.25</v>
      </c>
      <c r="L70" s="7" t="s">
        <v>297</v>
      </c>
      <c r="M70" s="7">
        <v>0</v>
      </c>
      <c r="N70" s="7">
        <v>0</v>
      </c>
      <c r="O70" s="7">
        <v>0</v>
      </c>
      <c r="P70" s="7">
        <v>0</v>
      </c>
      <c r="Q70" s="7">
        <v>0</v>
      </c>
      <c r="R70" s="7">
        <v>2.4</v>
      </c>
      <c r="S70" s="7">
        <v>2.6</v>
      </c>
      <c r="T70" s="7">
        <v>60</v>
      </c>
      <c r="U70" s="7">
        <v>100</v>
      </c>
      <c r="V70" s="7">
        <v>33</v>
      </c>
      <c r="X70" s="7">
        <v>1</v>
      </c>
      <c r="Z70" s="7">
        <v>0</v>
      </c>
      <c r="AA70" s="7">
        <v>7500</v>
      </c>
      <c r="AB70" s="7">
        <v>15000</v>
      </c>
      <c r="AC70" s="7">
        <v>4000</v>
      </c>
      <c r="AD70" s="7" t="s">
        <v>228</v>
      </c>
      <c r="AF70" s="7" t="s">
        <v>233</v>
      </c>
      <c r="AG70" s="7" t="s">
        <v>236</v>
      </c>
    </row>
    <row r="71" spans="1:33" ht="30" customHeight="1" x14ac:dyDescent="0.25">
      <c r="A71" s="7">
        <v>151</v>
      </c>
      <c r="B71" s="7">
        <v>100</v>
      </c>
      <c r="C71" s="7" t="s">
        <v>151</v>
      </c>
      <c r="D71" s="7" t="s">
        <v>152</v>
      </c>
      <c r="E71" s="7" t="s">
        <v>153</v>
      </c>
      <c r="F71" s="7" t="s">
        <v>53</v>
      </c>
      <c r="G71" s="7" t="s">
        <v>134</v>
      </c>
      <c r="H71" s="7">
        <v>17</v>
      </c>
      <c r="I71" s="7">
        <v>1.4</v>
      </c>
      <c r="J71" s="7">
        <v>0.21</v>
      </c>
      <c r="K71" s="7">
        <v>1.06</v>
      </c>
      <c r="L71" s="7" t="s">
        <v>77</v>
      </c>
      <c r="M71" s="7">
        <v>20</v>
      </c>
      <c r="N71" s="7">
        <v>0.9</v>
      </c>
      <c r="O71" s="7">
        <v>0.2</v>
      </c>
      <c r="P71" s="7">
        <v>1.3</v>
      </c>
      <c r="Q71" s="7">
        <v>0</v>
      </c>
      <c r="R71" s="7">
        <v>1.3</v>
      </c>
      <c r="S71" s="7">
        <v>1.5</v>
      </c>
      <c r="T71" s="7">
        <v>60</v>
      </c>
      <c r="U71" s="7">
        <v>5</v>
      </c>
      <c r="V71" s="7">
        <v>33</v>
      </c>
      <c r="X71" s="7">
        <v>1</v>
      </c>
      <c r="Z71" s="7">
        <v>0</v>
      </c>
      <c r="AA71" s="7">
        <v>22750</v>
      </c>
      <c r="AB71" s="7">
        <v>45500</v>
      </c>
      <c r="AC71" s="7">
        <v>6200</v>
      </c>
      <c r="AD71" s="7" t="s">
        <v>228</v>
      </c>
      <c r="AF71" s="7" t="s">
        <v>233</v>
      </c>
      <c r="AG71" s="7" t="s">
        <v>236</v>
      </c>
    </row>
    <row r="72" spans="1:33" ht="30" customHeight="1" x14ac:dyDescent="0.25">
      <c r="A72" s="7">
        <v>170</v>
      </c>
      <c r="B72" s="7">
        <v>100</v>
      </c>
      <c r="C72" s="7" t="s">
        <v>154</v>
      </c>
      <c r="D72" s="7" t="s">
        <v>155</v>
      </c>
      <c r="E72" s="7" t="s">
        <v>156</v>
      </c>
      <c r="F72" s="7" t="s">
        <v>53</v>
      </c>
      <c r="G72" s="7" t="s">
        <v>157</v>
      </c>
      <c r="H72" s="7">
        <v>9</v>
      </c>
      <c r="I72" s="7">
        <v>3.3</v>
      </c>
      <c r="J72" s="7">
        <v>0.35</v>
      </c>
      <c r="K72" s="7">
        <v>2.73</v>
      </c>
      <c r="L72" s="7" t="s">
        <v>42</v>
      </c>
      <c r="M72" s="7">
        <v>14</v>
      </c>
      <c r="N72" s="7">
        <v>2.7</v>
      </c>
      <c r="O72" s="7">
        <v>0.35</v>
      </c>
      <c r="P72" s="7">
        <v>2.73</v>
      </c>
      <c r="Q72" s="7">
        <v>0</v>
      </c>
      <c r="R72" s="7">
        <v>3</v>
      </c>
      <c r="S72" s="7">
        <v>3.5</v>
      </c>
      <c r="T72" s="7">
        <v>80</v>
      </c>
      <c r="U72" s="7">
        <v>100</v>
      </c>
      <c r="V72" s="7">
        <v>33</v>
      </c>
      <c r="X72" s="7">
        <v>1</v>
      </c>
      <c r="Z72" s="7">
        <v>0</v>
      </c>
      <c r="AA72" s="7">
        <v>16450</v>
      </c>
      <c r="AB72" s="7">
        <v>32900</v>
      </c>
      <c r="AC72" s="7">
        <v>3000</v>
      </c>
      <c r="AD72" s="7" t="s">
        <v>228</v>
      </c>
      <c r="AF72" s="7" t="s">
        <v>233</v>
      </c>
      <c r="AG72" s="7" t="s">
        <v>236</v>
      </c>
    </row>
    <row r="73" spans="1:33" ht="30" customHeight="1" x14ac:dyDescent="0.25">
      <c r="A73" s="7">
        <v>176</v>
      </c>
      <c r="B73" s="7">
        <v>100</v>
      </c>
      <c r="C73" s="7" t="s">
        <v>158</v>
      </c>
      <c r="D73" s="7" t="s">
        <v>159</v>
      </c>
      <c r="E73" s="7" t="s">
        <v>123</v>
      </c>
      <c r="F73" s="7" t="s">
        <v>53</v>
      </c>
      <c r="G73" s="7" t="s">
        <v>77</v>
      </c>
      <c r="H73" s="7">
        <v>13</v>
      </c>
      <c r="I73" s="7">
        <v>5</v>
      </c>
      <c r="J73" s="7">
        <v>0.51</v>
      </c>
      <c r="K73" s="7">
        <v>3.25</v>
      </c>
      <c r="L73" s="7" t="s">
        <v>297</v>
      </c>
      <c r="M73" s="7">
        <v>0</v>
      </c>
      <c r="N73" s="7">
        <v>0</v>
      </c>
      <c r="O73" s="7">
        <v>0</v>
      </c>
      <c r="P73" s="7">
        <v>0</v>
      </c>
      <c r="Q73" s="7">
        <v>0</v>
      </c>
      <c r="R73" s="7">
        <v>4.9000000000000004</v>
      </c>
      <c r="S73" s="7">
        <v>5.0999999999999996</v>
      </c>
      <c r="T73" s="7">
        <v>60</v>
      </c>
      <c r="U73" s="7">
        <v>100</v>
      </c>
      <c r="V73" s="7">
        <v>33</v>
      </c>
      <c r="X73" s="7">
        <v>1</v>
      </c>
      <c r="Z73" s="7">
        <v>0</v>
      </c>
      <c r="AA73" s="7">
        <v>16450</v>
      </c>
      <c r="AB73" s="7">
        <v>32900</v>
      </c>
      <c r="AC73" s="7">
        <v>1500</v>
      </c>
      <c r="AD73" s="7" t="s">
        <v>228</v>
      </c>
      <c r="AF73" s="7" t="s">
        <v>233</v>
      </c>
      <c r="AG73" s="7" t="s">
        <v>236</v>
      </c>
    </row>
    <row r="74" spans="1:33" ht="30" customHeight="1" x14ac:dyDescent="0.25">
      <c r="A74" s="7">
        <v>177</v>
      </c>
      <c r="B74" s="7">
        <v>100</v>
      </c>
      <c r="C74" s="7" t="s">
        <v>160</v>
      </c>
      <c r="D74" s="7" t="s">
        <v>161</v>
      </c>
      <c r="E74" s="7" t="s">
        <v>162</v>
      </c>
      <c r="F74" s="7" t="s">
        <v>53</v>
      </c>
      <c r="G74" s="7" t="s">
        <v>77</v>
      </c>
      <c r="H74" s="7">
        <v>5</v>
      </c>
      <c r="I74" s="7">
        <v>4.1500000000000004</v>
      </c>
      <c r="J74" s="7">
        <v>0.45</v>
      </c>
      <c r="K74" s="7">
        <v>5.6</v>
      </c>
      <c r="L74" s="7" t="s">
        <v>297</v>
      </c>
      <c r="M74" s="7">
        <v>0</v>
      </c>
      <c r="N74" s="7">
        <v>0</v>
      </c>
      <c r="O74" s="7">
        <v>0</v>
      </c>
      <c r="P74" s="7">
        <v>0</v>
      </c>
      <c r="Q74" s="7">
        <v>0</v>
      </c>
      <c r="R74" s="7">
        <v>4.0999999999999996</v>
      </c>
      <c r="S74" s="7">
        <v>4.2</v>
      </c>
      <c r="T74" s="7">
        <v>80</v>
      </c>
      <c r="U74" s="7">
        <v>100</v>
      </c>
      <c r="V74" s="7">
        <v>33</v>
      </c>
      <c r="X74" s="7">
        <v>1</v>
      </c>
      <c r="Z74" s="7">
        <v>0</v>
      </c>
      <c r="AA74" s="7">
        <v>11000</v>
      </c>
      <c r="AB74" s="7">
        <v>22000</v>
      </c>
      <c r="AC74" s="7">
        <v>6500</v>
      </c>
      <c r="AD74" s="7" t="s">
        <v>228</v>
      </c>
      <c r="AF74" s="7" t="s">
        <v>233</v>
      </c>
      <c r="AG74" s="7" t="s">
        <v>236</v>
      </c>
    </row>
    <row r="75" spans="1:33" ht="30" customHeight="1" x14ac:dyDescent="0.25">
      <c r="A75" s="7">
        <v>178</v>
      </c>
      <c r="B75" s="7">
        <v>100</v>
      </c>
      <c r="C75" s="7" t="s">
        <v>163</v>
      </c>
      <c r="D75" s="7" t="s">
        <v>164</v>
      </c>
      <c r="E75" s="7" t="s">
        <v>165</v>
      </c>
      <c r="F75" s="7" t="s">
        <v>53</v>
      </c>
      <c r="G75" s="7" t="s">
        <v>76</v>
      </c>
      <c r="H75" s="7">
        <v>12</v>
      </c>
      <c r="I75" s="7">
        <v>1.5</v>
      </c>
      <c r="J75" s="7">
        <v>0.33</v>
      </c>
      <c r="K75" s="7">
        <v>2.4300000000000002</v>
      </c>
      <c r="L75" s="7" t="s">
        <v>77</v>
      </c>
      <c r="M75" s="7">
        <v>16</v>
      </c>
      <c r="N75" s="7">
        <v>2.35</v>
      </c>
      <c r="O75" s="7">
        <v>0.19</v>
      </c>
      <c r="P75" s="7">
        <v>1.88</v>
      </c>
      <c r="Q75" s="7">
        <v>0</v>
      </c>
      <c r="R75" s="7">
        <v>1.4</v>
      </c>
      <c r="S75" s="7">
        <v>1.6</v>
      </c>
      <c r="T75" s="7">
        <v>80</v>
      </c>
      <c r="U75" s="7">
        <v>10</v>
      </c>
      <c r="V75" s="7">
        <v>33</v>
      </c>
      <c r="X75" s="7">
        <v>1</v>
      </c>
      <c r="Z75" s="7">
        <v>65000</v>
      </c>
      <c r="AA75" s="7">
        <v>77000</v>
      </c>
      <c r="AB75" s="7">
        <v>86000</v>
      </c>
      <c r="AC75" s="7">
        <v>6300</v>
      </c>
      <c r="AD75" s="7" t="s">
        <v>228</v>
      </c>
      <c r="AF75" s="7" t="s">
        <v>233</v>
      </c>
    </row>
    <row r="76" spans="1:33" ht="30" customHeight="1" x14ac:dyDescent="0.25">
      <c r="A76" s="7">
        <v>179</v>
      </c>
      <c r="B76" s="7">
        <v>100</v>
      </c>
      <c r="C76" s="7" t="s">
        <v>166</v>
      </c>
      <c r="D76" s="7" t="s">
        <v>167</v>
      </c>
      <c r="E76" s="7" t="s">
        <v>168</v>
      </c>
      <c r="F76" s="7" t="s">
        <v>28</v>
      </c>
      <c r="G76" s="7" t="s">
        <v>76</v>
      </c>
      <c r="H76" s="7">
        <v>13.5</v>
      </c>
      <c r="I76" s="7">
        <v>3.3</v>
      </c>
      <c r="J76" s="7">
        <v>0.42</v>
      </c>
      <c r="K76" s="7">
        <v>3.02</v>
      </c>
      <c r="L76" s="7" t="s">
        <v>297</v>
      </c>
      <c r="M76" s="7">
        <v>0</v>
      </c>
      <c r="N76" s="7">
        <v>0</v>
      </c>
      <c r="O76" s="7">
        <v>0</v>
      </c>
      <c r="P76" s="7">
        <v>0</v>
      </c>
      <c r="Q76" s="7">
        <v>0</v>
      </c>
      <c r="R76" s="7">
        <v>3.25</v>
      </c>
      <c r="S76" s="7">
        <v>3.35</v>
      </c>
      <c r="T76" s="7">
        <v>90</v>
      </c>
      <c r="U76" s="7">
        <v>100</v>
      </c>
      <c r="V76" s="7">
        <v>33</v>
      </c>
      <c r="X76" s="7">
        <v>1</v>
      </c>
      <c r="Z76" s="7">
        <v>0</v>
      </c>
      <c r="AA76" s="7">
        <v>15300</v>
      </c>
      <c r="AB76" s="7">
        <v>30600</v>
      </c>
      <c r="AC76" s="7">
        <v>2000</v>
      </c>
      <c r="AD76" s="7" t="s">
        <v>228</v>
      </c>
      <c r="AF76" s="7" t="s">
        <v>233</v>
      </c>
      <c r="AG76" s="7" t="s">
        <v>236</v>
      </c>
    </row>
    <row r="77" spans="1:33" ht="30" customHeight="1" x14ac:dyDescent="0.25">
      <c r="A77" s="7">
        <v>180</v>
      </c>
      <c r="B77" s="7">
        <v>0</v>
      </c>
      <c r="C77" s="7" t="s">
        <v>384</v>
      </c>
      <c r="D77" s="7" t="s">
        <v>169</v>
      </c>
      <c r="E77" s="7" t="s">
        <v>170</v>
      </c>
      <c r="F77" s="7" t="s">
        <v>46</v>
      </c>
      <c r="G77" s="7" t="s">
        <v>41</v>
      </c>
      <c r="H77" s="7">
        <v>89</v>
      </c>
      <c r="I77" s="7">
        <v>4</v>
      </c>
      <c r="J77" s="7">
        <v>0.54</v>
      </c>
      <c r="K77" s="7">
        <v>2.7</v>
      </c>
      <c r="L77" s="7" t="s">
        <v>24</v>
      </c>
      <c r="M77" s="7">
        <v>89</v>
      </c>
      <c r="N77" s="7">
        <v>1.2</v>
      </c>
      <c r="O77" s="7">
        <v>0.14000000000000001</v>
      </c>
      <c r="P77" s="7">
        <v>1.3</v>
      </c>
      <c r="Q77" s="7">
        <v>0</v>
      </c>
      <c r="R77" s="7">
        <v>3.5</v>
      </c>
      <c r="S77" s="7">
        <v>4.5</v>
      </c>
      <c r="T77" s="7">
        <v>35</v>
      </c>
      <c r="U77" s="7">
        <v>100</v>
      </c>
      <c r="V77" s="7">
        <v>100</v>
      </c>
      <c r="W77" s="7" t="s">
        <v>204</v>
      </c>
      <c r="X77" s="7">
        <v>0</v>
      </c>
      <c r="Z77" s="7">
        <v>990</v>
      </c>
      <c r="AA77" s="7">
        <v>1820</v>
      </c>
      <c r="AB77" s="7">
        <v>3000</v>
      </c>
      <c r="AC77" s="7">
        <v>4500</v>
      </c>
      <c r="AD77" s="7" t="s">
        <v>228</v>
      </c>
    </row>
    <row r="78" spans="1:33" ht="30" customHeight="1" x14ac:dyDescent="0.25">
      <c r="A78" s="7">
        <v>180</v>
      </c>
      <c r="B78" s="7">
        <v>0</v>
      </c>
      <c r="C78" s="7" t="s">
        <v>384</v>
      </c>
      <c r="D78" s="7" t="s">
        <v>171</v>
      </c>
      <c r="E78" s="7" t="s">
        <v>170</v>
      </c>
      <c r="F78" s="7" t="s">
        <v>53</v>
      </c>
      <c r="G78" s="7" t="s">
        <v>172</v>
      </c>
      <c r="H78" s="7">
        <v>30</v>
      </c>
      <c r="I78" s="7">
        <v>3.3</v>
      </c>
      <c r="J78" s="7">
        <v>0.54</v>
      </c>
      <c r="K78" s="7">
        <v>2.7</v>
      </c>
      <c r="L78" s="7" t="s">
        <v>24</v>
      </c>
      <c r="M78" s="7">
        <v>89</v>
      </c>
      <c r="N78" s="7">
        <v>1.2</v>
      </c>
      <c r="O78" s="7">
        <v>0.14000000000000001</v>
      </c>
      <c r="P78" s="7">
        <v>1.3</v>
      </c>
      <c r="Q78" s="7">
        <v>0</v>
      </c>
      <c r="R78" s="7">
        <v>3</v>
      </c>
      <c r="S78" s="7">
        <v>3.7</v>
      </c>
      <c r="T78" s="7">
        <v>50</v>
      </c>
      <c r="U78" s="7">
        <v>100</v>
      </c>
      <c r="V78" s="7">
        <v>33</v>
      </c>
      <c r="X78" s="7">
        <v>1</v>
      </c>
      <c r="Z78" s="7">
        <v>0</v>
      </c>
      <c r="AA78" s="7">
        <v>6800</v>
      </c>
      <c r="AB78" s="7">
        <v>8900</v>
      </c>
      <c r="AC78" s="7">
        <v>3750</v>
      </c>
      <c r="AD78" s="7" t="s">
        <v>228</v>
      </c>
      <c r="AF78" s="7" t="s">
        <v>233</v>
      </c>
      <c r="AG78" s="7" t="s">
        <v>237</v>
      </c>
    </row>
    <row r="79" spans="1:33" ht="30" customHeight="1" x14ac:dyDescent="0.25">
      <c r="A79" s="7">
        <v>183</v>
      </c>
      <c r="B79" s="7">
        <v>100</v>
      </c>
      <c r="C79" s="7" t="s">
        <v>173</v>
      </c>
      <c r="D79" s="7" t="s">
        <v>174</v>
      </c>
      <c r="E79" s="7" t="s">
        <v>175</v>
      </c>
      <c r="F79" s="7" t="s">
        <v>53</v>
      </c>
      <c r="G79" s="7" t="s">
        <v>77</v>
      </c>
      <c r="H79" s="7">
        <v>9</v>
      </c>
      <c r="I79" s="7">
        <v>5.2</v>
      </c>
      <c r="J79" s="7">
        <v>0.56000000000000005</v>
      </c>
      <c r="K79" s="7">
        <v>5.66</v>
      </c>
      <c r="L79" s="7" t="s">
        <v>297</v>
      </c>
      <c r="M79" s="7">
        <v>0</v>
      </c>
      <c r="N79" s="7">
        <v>0</v>
      </c>
      <c r="O79" s="7">
        <v>0</v>
      </c>
      <c r="P79" s="7">
        <v>0</v>
      </c>
      <c r="Q79" s="7">
        <v>0</v>
      </c>
      <c r="R79" s="7">
        <v>5.0999999999999996</v>
      </c>
      <c r="S79" s="7">
        <v>5.3</v>
      </c>
      <c r="T79" s="7">
        <v>90</v>
      </c>
      <c r="U79" s="7">
        <v>100</v>
      </c>
      <c r="V79" s="7">
        <v>33</v>
      </c>
      <c r="X79" s="7">
        <v>1</v>
      </c>
      <c r="Z79" s="7">
        <v>0</v>
      </c>
      <c r="AA79" s="7">
        <v>8750</v>
      </c>
      <c r="AB79" s="7">
        <v>17500</v>
      </c>
      <c r="AC79" s="7">
        <v>1000</v>
      </c>
      <c r="AD79" s="7" t="s">
        <v>228</v>
      </c>
      <c r="AF79" s="7" t="s">
        <v>233</v>
      </c>
      <c r="AG79" s="7" t="s">
        <v>236</v>
      </c>
    </row>
    <row r="80" spans="1:33" ht="30" customHeight="1" x14ac:dyDescent="0.25">
      <c r="A80" s="7">
        <v>185</v>
      </c>
      <c r="B80" s="7">
        <v>100</v>
      </c>
      <c r="C80" s="7" t="s">
        <v>176</v>
      </c>
      <c r="D80" s="7" t="s">
        <v>177</v>
      </c>
      <c r="E80" s="7" t="s">
        <v>178</v>
      </c>
      <c r="F80" s="7" t="s">
        <v>53</v>
      </c>
      <c r="G80" s="7" t="s">
        <v>86</v>
      </c>
      <c r="H80" s="7">
        <v>9</v>
      </c>
      <c r="I80" s="7">
        <v>2.6</v>
      </c>
      <c r="J80" s="7">
        <v>0.39</v>
      </c>
      <c r="K80" s="7">
        <v>2.78</v>
      </c>
      <c r="L80" s="7" t="s">
        <v>297</v>
      </c>
      <c r="M80" s="7">
        <v>0</v>
      </c>
      <c r="N80" s="7">
        <v>0</v>
      </c>
      <c r="O80" s="7">
        <v>0</v>
      </c>
      <c r="P80" s="7">
        <v>0</v>
      </c>
      <c r="Q80" s="7">
        <v>0</v>
      </c>
      <c r="R80" s="7">
        <v>2.5</v>
      </c>
      <c r="S80" s="7">
        <v>2.7</v>
      </c>
      <c r="T80" s="7">
        <v>60</v>
      </c>
      <c r="U80" s="7">
        <v>100</v>
      </c>
      <c r="V80" s="7">
        <v>33</v>
      </c>
      <c r="X80" s="7">
        <v>1</v>
      </c>
      <c r="Z80" s="7">
        <v>0</v>
      </c>
      <c r="AA80" s="7">
        <v>12600</v>
      </c>
      <c r="AB80" s="7">
        <v>25200</v>
      </c>
      <c r="AC80" s="7">
        <v>4500</v>
      </c>
      <c r="AD80" s="7" t="s">
        <v>228</v>
      </c>
      <c r="AF80" s="7" t="s">
        <v>233</v>
      </c>
      <c r="AG80" s="7" t="s">
        <v>236</v>
      </c>
    </row>
    <row r="81" spans="1:34" ht="30" customHeight="1" x14ac:dyDescent="0.25">
      <c r="A81" s="7">
        <v>190</v>
      </c>
      <c r="B81" s="7">
        <v>100</v>
      </c>
      <c r="C81" s="7" t="s">
        <v>385</v>
      </c>
      <c r="D81" s="7" t="s">
        <v>179</v>
      </c>
      <c r="E81" s="7" t="s">
        <v>180</v>
      </c>
      <c r="F81" s="7" t="s">
        <v>53</v>
      </c>
      <c r="G81" s="7" t="s">
        <v>76</v>
      </c>
      <c r="H81" s="7">
        <v>6</v>
      </c>
      <c r="I81" s="7">
        <v>1.6</v>
      </c>
      <c r="J81" s="7">
        <v>0.4</v>
      </c>
      <c r="K81" s="7">
        <v>3.17</v>
      </c>
      <c r="L81" s="7" t="s">
        <v>297</v>
      </c>
      <c r="M81" s="7">
        <v>0</v>
      </c>
      <c r="N81" s="7">
        <v>0</v>
      </c>
      <c r="O81" s="7">
        <v>0</v>
      </c>
      <c r="P81" s="7">
        <v>0</v>
      </c>
      <c r="Q81" s="7">
        <v>0</v>
      </c>
      <c r="R81" s="7">
        <v>1.5</v>
      </c>
      <c r="S81" s="7">
        <v>1.7</v>
      </c>
      <c r="T81" s="7">
        <v>60</v>
      </c>
      <c r="U81" s="7">
        <v>100</v>
      </c>
      <c r="V81" s="7">
        <v>33</v>
      </c>
      <c r="X81" s="7">
        <v>1</v>
      </c>
      <c r="Z81" s="7">
        <v>0</v>
      </c>
      <c r="AA81" s="7">
        <v>14800</v>
      </c>
      <c r="AB81" s="7">
        <v>29600</v>
      </c>
      <c r="AC81" s="7">
        <v>2500</v>
      </c>
      <c r="AD81" s="7" t="s">
        <v>228</v>
      </c>
      <c r="AF81" s="7" t="s">
        <v>233</v>
      </c>
      <c r="AG81" s="7" t="s">
        <v>236</v>
      </c>
    </row>
    <row r="82" spans="1:34" ht="30" customHeight="1" x14ac:dyDescent="0.25">
      <c r="A82" s="7">
        <v>197</v>
      </c>
      <c r="B82" s="7">
        <v>100</v>
      </c>
      <c r="C82" s="7" t="s">
        <v>181</v>
      </c>
      <c r="D82" s="7" t="s">
        <v>182</v>
      </c>
      <c r="E82" s="7" t="s">
        <v>183</v>
      </c>
      <c r="F82" s="7" t="s">
        <v>53</v>
      </c>
      <c r="G82" s="7" t="s">
        <v>86</v>
      </c>
      <c r="H82" s="7">
        <v>6</v>
      </c>
      <c r="I82" s="7">
        <v>2.6</v>
      </c>
      <c r="J82" s="7">
        <v>0.47</v>
      </c>
      <c r="K82" s="7">
        <v>4.28</v>
      </c>
      <c r="L82" s="7" t="s">
        <v>42</v>
      </c>
      <c r="M82" s="7">
        <v>20</v>
      </c>
      <c r="N82" s="7">
        <v>1.8</v>
      </c>
      <c r="O82" s="7">
        <v>0.1</v>
      </c>
      <c r="P82" s="7">
        <v>1.9</v>
      </c>
      <c r="Q82" s="7">
        <v>0</v>
      </c>
      <c r="R82" s="7">
        <v>2.2999999999999998</v>
      </c>
      <c r="S82" s="7">
        <v>3.1</v>
      </c>
      <c r="T82" s="7">
        <v>60</v>
      </c>
      <c r="U82" s="7">
        <v>100</v>
      </c>
      <c r="V82" s="7">
        <v>33</v>
      </c>
      <c r="X82" s="7">
        <v>1</v>
      </c>
      <c r="Z82" s="7">
        <v>0</v>
      </c>
      <c r="AA82" s="7">
        <v>45000</v>
      </c>
      <c r="AB82" s="7">
        <v>90000</v>
      </c>
      <c r="AC82" s="7">
        <v>8000</v>
      </c>
      <c r="AD82" s="7" t="s">
        <v>228</v>
      </c>
      <c r="AF82" s="7" t="s">
        <v>233</v>
      </c>
      <c r="AG82" s="7" t="s">
        <v>236</v>
      </c>
    </row>
    <row r="83" spans="1:34" ht="30" customHeight="1" x14ac:dyDescent="0.25">
      <c r="A83" s="7">
        <v>219</v>
      </c>
      <c r="B83" s="7">
        <v>100</v>
      </c>
      <c r="C83" s="7" t="s">
        <v>184</v>
      </c>
      <c r="D83" s="7" t="s">
        <v>185</v>
      </c>
      <c r="E83" s="7" t="s">
        <v>186</v>
      </c>
      <c r="F83" s="7" t="s">
        <v>53</v>
      </c>
      <c r="G83" s="7" t="s">
        <v>86</v>
      </c>
      <c r="H83" s="7">
        <v>9</v>
      </c>
      <c r="I83" s="7">
        <v>1.35</v>
      </c>
      <c r="J83" s="7">
        <v>0.23</v>
      </c>
      <c r="K83" s="7">
        <v>1.95</v>
      </c>
      <c r="L83" s="7" t="s">
        <v>297</v>
      </c>
      <c r="M83" s="7">
        <v>0</v>
      </c>
      <c r="N83" s="7">
        <v>0</v>
      </c>
      <c r="O83" s="7">
        <v>0</v>
      </c>
      <c r="P83" s="7">
        <v>0</v>
      </c>
      <c r="Q83" s="7">
        <v>0</v>
      </c>
      <c r="R83" s="7">
        <v>1.1000000000000001</v>
      </c>
      <c r="S83" s="7">
        <v>1.6</v>
      </c>
      <c r="T83" s="7">
        <v>40</v>
      </c>
      <c r="U83" s="7">
        <v>100</v>
      </c>
      <c r="V83" s="7">
        <v>33</v>
      </c>
      <c r="X83" s="7">
        <v>1</v>
      </c>
      <c r="Z83" s="7">
        <v>0</v>
      </c>
      <c r="AA83" s="7">
        <v>7500</v>
      </c>
      <c r="AB83" s="7">
        <v>15000</v>
      </c>
      <c r="AC83" s="7">
        <v>7500</v>
      </c>
      <c r="AD83" s="7" t="s">
        <v>228</v>
      </c>
      <c r="AF83" s="7" t="s">
        <v>233</v>
      </c>
      <c r="AG83" s="7" t="s">
        <v>236</v>
      </c>
    </row>
    <row r="84" spans="1:34" ht="30" customHeight="1" x14ac:dyDescent="0.25">
      <c r="A84" s="7">
        <v>279</v>
      </c>
      <c r="B84" s="7">
        <v>0</v>
      </c>
      <c r="C84" s="7" t="s">
        <v>386</v>
      </c>
      <c r="D84" s="7" t="s">
        <v>187</v>
      </c>
      <c r="E84" s="7" t="s">
        <v>188</v>
      </c>
      <c r="F84" s="7" t="s">
        <v>53</v>
      </c>
      <c r="G84" s="7" t="s">
        <v>124</v>
      </c>
      <c r="H84" s="7">
        <v>7</v>
      </c>
      <c r="I84" s="7">
        <v>4.3</v>
      </c>
      <c r="J84" s="7">
        <v>0.74</v>
      </c>
      <c r="K84" s="7">
        <v>4</v>
      </c>
      <c r="L84" s="7" t="s">
        <v>297</v>
      </c>
      <c r="M84" s="7">
        <v>0</v>
      </c>
      <c r="N84" s="7">
        <v>0</v>
      </c>
      <c r="O84" s="7">
        <v>0</v>
      </c>
      <c r="P84" s="7">
        <v>0</v>
      </c>
      <c r="Q84" s="7">
        <v>0</v>
      </c>
      <c r="R84" s="7">
        <v>4.2</v>
      </c>
      <c r="S84" s="7">
        <v>4.4000000000000004</v>
      </c>
      <c r="T84" s="7">
        <v>35</v>
      </c>
      <c r="U84" s="7">
        <v>100</v>
      </c>
      <c r="V84" s="7">
        <v>33</v>
      </c>
      <c r="X84" s="7">
        <v>1</v>
      </c>
      <c r="Z84" s="7">
        <v>0</v>
      </c>
      <c r="AA84" s="7">
        <v>1900</v>
      </c>
      <c r="AB84" s="7">
        <v>3800</v>
      </c>
      <c r="AC84" s="7">
        <v>4000</v>
      </c>
      <c r="AD84" s="7" t="s">
        <v>228</v>
      </c>
      <c r="AF84" s="7" t="s">
        <v>233</v>
      </c>
      <c r="AG84" s="7" t="s">
        <v>236</v>
      </c>
    </row>
    <row r="85" spans="1:34" ht="30" customHeight="1" x14ac:dyDescent="0.25">
      <c r="A85" s="7">
        <v>326</v>
      </c>
      <c r="B85" s="7">
        <v>0</v>
      </c>
      <c r="C85" s="7" t="s">
        <v>189</v>
      </c>
      <c r="D85" s="7" t="s">
        <v>377</v>
      </c>
      <c r="E85" s="7" t="s">
        <v>27</v>
      </c>
      <c r="F85" s="7" t="s">
        <v>53</v>
      </c>
      <c r="G85" s="7" t="s">
        <v>23</v>
      </c>
      <c r="H85" s="7">
        <v>35</v>
      </c>
      <c r="I85" s="7">
        <v>1.6</v>
      </c>
      <c r="J85" s="7">
        <v>0.32</v>
      </c>
      <c r="K85" s="7">
        <v>0.34</v>
      </c>
      <c r="L85" s="7" t="s">
        <v>30</v>
      </c>
      <c r="M85" s="7">
        <v>23</v>
      </c>
      <c r="N85" s="7">
        <v>1.2</v>
      </c>
      <c r="O85" s="7">
        <v>0.1</v>
      </c>
      <c r="P85" s="7">
        <v>1.5</v>
      </c>
      <c r="Q85" s="7">
        <v>0</v>
      </c>
      <c r="R85" s="7">
        <v>1.5</v>
      </c>
      <c r="S85" s="7">
        <v>1.7</v>
      </c>
      <c r="T85" s="7">
        <v>50</v>
      </c>
      <c r="U85" s="7">
        <v>100</v>
      </c>
      <c r="V85" s="7">
        <v>33</v>
      </c>
      <c r="X85" s="7">
        <v>1</v>
      </c>
      <c r="Z85" s="7">
        <v>0</v>
      </c>
      <c r="AA85" s="7">
        <v>10050</v>
      </c>
      <c r="AB85" s="7">
        <v>20100</v>
      </c>
      <c r="AC85" s="7">
        <v>6200</v>
      </c>
      <c r="AD85" s="7" t="s">
        <v>228</v>
      </c>
      <c r="AF85" s="7" t="s">
        <v>233</v>
      </c>
      <c r="AG85" s="7" t="s">
        <v>236</v>
      </c>
    </row>
    <row r="86" spans="1:34" s="45" customFormat="1" x14ac:dyDescent="0.25">
      <c r="A86" s="45">
        <v>64</v>
      </c>
      <c r="B86" s="45">
        <v>0</v>
      </c>
      <c r="C86" s="45" t="s">
        <v>373</v>
      </c>
      <c r="D86" s="45" t="s">
        <v>374</v>
      </c>
      <c r="E86" s="45" t="s">
        <v>374</v>
      </c>
      <c r="F86" s="45" t="s">
        <v>28</v>
      </c>
      <c r="G86" s="45" t="s">
        <v>35</v>
      </c>
      <c r="H86" s="45">
        <v>89.1</v>
      </c>
      <c r="I86" s="45">
        <v>1.52</v>
      </c>
      <c r="J86" s="45">
        <v>0.22</v>
      </c>
      <c r="K86" s="45">
        <v>1.45</v>
      </c>
      <c r="L86" s="45" t="s">
        <v>297</v>
      </c>
      <c r="M86" s="45">
        <v>0</v>
      </c>
      <c r="N86" s="45">
        <v>0</v>
      </c>
      <c r="O86" s="45">
        <v>0</v>
      </c>
      <c r="P86" s="45">
        <v>0</v>
      </c>
      <c r="Q86" s="45">
        <v>0</v>
      </c>
      <c r="R86" s="45">
        <v>1.52</v>
      </c>
      <c r="S86" s="45">
        <v>1.52</v>
      </c>
      <c r="T86" s="45">
        <v>90</v>
      </c>
      <c r="U86" s="45">
        <v>100</v>
      </c>
      <c r="V86" s="45">
        <v>100</v>
      </c>
      <c r="X86" s="45">
        <v>0</v>
      </c>
      <c r="Z86" s="45">
        <v>1125</v>
      </c>
      <c r="AA86" s="45">
        <v>2250</v>
      </c>
      <c r="AB86" s="45">
        <v>3370</v>
      </c>
      <c r="AC86" s="45">
        <v>0</v>
      </c>
      <c r="AD86" s="45" t="s">
        <v>228</v>
      </c>
    </row>
    <row r="87" spans="1:34" s="45" customFormat="1" x14ac:dyDescent="0.25">
      <c r="A87" s="45">
        <v>64</v>
      </c>
      <c r="B87" s="45">
        <v>0</v>
      </c>
      <c r="C87" s="45" t="s">
        <v>373</v>
      </c>
      <c r="D87" s="45" t="s">
        <v>375</v>
      </c>
      <c r="E87" s="45" t="s">
        <v>375</v>
      </c>
      <c r="F87" s="45" t="s">
        <v>28</v>
      </c>
      <c r="G87" s="45" t="s">
        <v>35</v>
      </c>
      <c r="H87" s="45">
        <v>25</v>
      </c>
      <c r="I87" s="45">
        <v>1.52</v>
      </c>
      <c r="J87" s="45">
        <v>0.22</v>
      </c>
      <c r="K87" s="45">
        <v>1.45</v>
      </c>
      <c r="L87" s="45" t="s">
        <v>297</v>
      </c>
      <c r="M87" s="45">
        <v>0</v>
      </c>
      <c r="N87" s="45">
        <v>0</v>
      </c>
      <c r="O87" s="45">
        <v>0</v>
      </c>
      <c r="P87" s="45">
        <v>0</v>
      </c>
      <c r="Q87" s="45">
        <v>0</v>
      </c>
      <c r="R87" s="45">
        <v>1.52</v>
      </c>
      <c r="S87" s="45">
        <v>1.52</v>
      </c>
      <c r="T87" s="45">
        <v>90</v>
      </c>
      <c r="U87" s="45">
        <v>100</v>
      </c>
      <c r="V87" s="45">
        <v>100</v>
      </c>
      <c r="X87" s="45">
        <v>0</v>
      </c>
      <c r="Z87" s="45">
        <v>4000</v>
      </c>
      <c r="AA87" s="45">
        <v>8000</v>
      </c>
      <c r="AB87" s="45">
        <v>12000</v>
      </c>
      <c r="AC87" s="45">
        <v>0</v>
      </c>
      <c r="AD87" s="45" t="s">
        <v>228</v>
      </c>
    </row>
    <row r="88" spans="1:34" s="47" customFormat="1" ht="30" customHeight="1" x14ac:dyDescent="0.25">
      <c r="A88" s="47">
        <v>53</v>
      </c>
      <c r="B88" s="47">
        <v>0</v>
      </c>
      <c r="C88" s="47" t="s">
        <v>391</v>
      </c>
      <c r="D88" s="47" t="s">
        <v>395</v>
      </c>
      <c r="E88" s="47" t="s">
        <v>394</v>
      </c>
      <c r="F88" s="47" t="s">
        <v>46</v>
      </c>
      <c r="G88" s="47" t="s">
        <v>23</v>
      </c>
      <c r="H88" s="47">
        <v>91.6</v>
      </c>
      <c r="I88" s="47">
        <v>3.8</v>
      </c>
      <c r="J88" s="47">
        <v>0.5</v>
      </c>
      <c r="K88" s="47">
        <v>1</v>
      </c>
      <c r="L88" s="47" t="s">
        <v>24</v>
      </c>
      <c r="M88" s="47">
        <v>89</v>
      </c>
      <c r="N88" s="47">
        <v>1.1000000000000001</v>
      </c>
      <c r="O88" s="47">
        <v>0.08</v>
      </c>
      <c r="P88" s="47">
        <v>1.5</v>
      </c>
      <c r="Q88" s="47">
        <v>1</v>
      </c>
      <c r="R88" s="47">
        <v>3.3</v>
      </c>
      <c r="S88" s="47">
        <v>4</v>
      </c>
      <c r="T88" s="47">
        <v>35</v>
      </c>
      <c r="U88" s="47">
        <v>100</v>
      </c>
      <c r="V88" s="47">
        <v>100</v>
      </c>
      <c r="W88" s="47" t="s">
        <v>204</v>
      </c>
      <c r="X88" s="47">
        <v>0</v>
      </c>
      <c r="Z88" s="47">
        <v>600</v>
      </c>
      <c r="AA88" s="47">
        <v>1500</v>
      </c>
      <c r="AB88" s="47">
        <v>5000</v>
      </c>
    </row>
    <row r="89" spans="1:34" s="47" customFormat="1" ht="30" customHeight="1" x14ac:dyDescent="0.25">
      <c r="A89" s="47">
        <v>7</v>
      </c>
      <c r="B89" s="47">
        <v>0</v>
      </c>
      <c r="C89" s="47" t="s">
        <v>392</v>
      </c>
      <c r="D89" s="47" t="s">
        <v>393</v>
      </c>
      <c r="E89" s="47" t="s">
        <v>396</v>
      </c>
      <c r="F89" s="47" t="s">
        <v>22</v>
      </c>
      <c r="G89" s="47" t="s">
        <v>23</v>
      </c>
      <c r="H89" s="47">
        <v>87</v>
      </c>
      <c r="I89" s="47">
        <v>1.9</v>
      </c>
      <c r="J89" s="47">
        <v>0.33</v>
      </c>
      <c r="K89" s="47">
        <v>0.39</v>
      </c>
      <c r="L89" s="47" t="s">
        <v>24</v>
      </c>
      <c r="M89" s="47">
        <v>93</v>
      </c>
      <c r="N89" s="47">
        <v>0.6</v>
      </c>
      <c r="O89" s="47">
        <v>7.0000000000000007E-2</v>
      </c>
      <c r="P89" s="47">
        <v>1.3</v>
      </c>
      <c r="Q89" s="47">
        <v>0</v>
      </c>
      <c r="R89" s="47">
        <v>1.4</v>
      </c>
      <c r="S89" s="47">
        <v>2.2999999999999998</v>
      </c>
      <c r="T89" s="47">
        <v>40</v>
      </c>
      <c r="U89" s="47">
        <v>100</v>
      </c>
      <c r="V89" s="47">
        <v>33</v>
      </c>
      <c r="X89" s="47">
        <v>1</v>
      </c>
      <c r="Z89" s="47">
        <v>700</v>
      </c>
      <c r="AA89" s="47">
        <v>2000</v>
      </c>
      <c r="AB89" s="47">
        <v>8000</v>
      </c>
      <c r="AH89" s="47">
        <v>14</v>
      </c>
    </row>
    <row r="90" spans="1:34" s="47" customFormat="1" ht="30" customHeight="1" x14ac:dyDescent="0.25">
      <c r="A90" s="47">
        <v>222</v>
      </c>
      <c r="B90" s="47">
        <v>0</v>
      </c>
      <c r="C90" s="47" t="s">
        <v>397</v>
      </c>
      <c r="D90" s="47" t="s">
        <v>398</v>
      </c>
      <c r="E90" s="47" t="s">
        <v>399</v>
      </c>
      <c r="F90" s="47" t="s">
        <v>22</v>
      </c>
      <c r="G90" s="47" t="s">
        <v>23</v>
      </c>
      <c r="H90" s="47">
        <v>87.4</v>
      </c>
      <c r="I90" s="47">
        <v>2.4300000000000002</v>
      </c>
      <c r="J90" s="47">
        <v>0.41</v>
      </c>
      <c r="K90" s="47">
        <v>1.1200000000000001</v>
      </c>
      <c r="L90" s="47" t="s">
        <v>24</v>
      </c>
      <c r="M90" s="47">
        <v>92.4</v>
      </c>
      <c r="N90" s="47">
        <v>0.9</v>
      </c>
      <c r="O90" s="47">
        <v>0.06</v>
      </c>
      <c r="P90" s="47">
        <v>1.2</v>
      </c>
      <c r="Q90" s="47">
        <v>0</v>
      </c>
      <c r="R90" s="47">
        <v>2.1</v>
      </c>
      <c r="S90" s="47">
        <v>3</v>
      </c>
      <c r="T90" s="47">
        <v>40</v>
      </c>
      <c r="U90" s="47">
        <v>10</v>
      </c>
      <c r="V90" s="47">
        <v>33</v>
      </c>
      <c r="X90" s="47">
        <v>1</v>
      </c>
      <c r="Z90" s="47">
        <v>800</v>
      </c>
      <c r="AA90" s="47">
        <v>1900</v>
      </c>
      <c r="AB90" s="47">
        <v>4000</v>
      </c>
    </row>
    <row r="95" spans="1:34" x14ac:dyDescent="0.25">
      <c r="AF95" s="13"/>
    </row>
    <row r="96" spans="1:34" x14ac:dyDescent="0.25">
      <c r="AF96" s="13"/>
    </row>
    <row r="97" spans="32:32" x14ac:dyDescent="0.25">
      <c r="AF97" s="13"/>
    </row>
  </sheetData>
  <autoFilter ref="A1:AMM87" xr:uid="{6D3C2B0C-1A0F-4615-8FEC-06D299F803EE}"/>
  <hyperlinks>
    <hyperlink ref="AE45" r:id="rId1" display="https://fertilizantesminerales.es/wp-content/uploads/OLIVO-Tabla1-Resumen.pdf , " xr:uid="{A1ADF633-1021-4ED3-9F39-461F7C2768D7}"/>
  </hyperlinks>
  <pageMargins left="0.75" right="0.75" top="1" bottom="1" header="0.51180555555555496" footer="0.51180555555555496"/>
  <pageSetup paperSize="9" firstPageNumber="0"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13AF-C7AA-4199-B72D-159245374ABC}">
  <dimension ref="A1:B9"/>
  <sheetViews>
    <sheetView workbookViewId="0">
      <selection sqref="A1:B9"/>
    </sheetView>
  </sheetViews>
  <sheetFormatPr baseColWidth="10" defaultRowHeight="15" x14ac:dyDescent="0.25"/>
  <cols>
    <col min="1" max="1" width="14.5703125" bestFit="1" customWidth="1"/>
    <col min="2" max="2" width="17.5703125" bestFit="1" customWidth="1"/>
  </cols>
  <sheetData>
    <row r="1" spans="1:2" ht="20.100000000000001" customHeight="1" x14ac:dyDescent="0.25">
      <c r="A1" s="2" t="s">
        <v>206</v>
      </c>
      <c r="B1" s="3" t="s">
        <v>207</v>
      </c>
    </row>
    <row r="2" spans="1:2" ht="20.100000000000001" customHeight="1" x14ac:dyDescent="0.25">
      <c r="A2" s="1" t="s">
        <v>7</v>
      </c>
      <c r="B2" s="3" t="s">
        <v>210</v>
      </c>
    </row>
    <row r="3" spans="1:2" ht="20.100000000000001" customHeight="1" x14ac:dyDescent="0.25">
      <c r="A3" s="1" t="s">
        <v>8</v>
      </c>
      <c r="B3" s="3" t="s">
        <v>211</v>
      </c>
    </row>
    <row r="4" spans="1:2" ht="20.100000000000001" customHeight="1" x14ac:dyDescent="0.25">
      <c r="A4" s="1" t="s">
        <v>9</v>
      </c>
      <c r="B4" s="3" t="s">
        <v>214</v>
      </c>
    </row>
    <row r="5" spans="1:2" ht="20.100000000000001" customHeight="1" x14ac:dyDescent="0.25">
      <c r="A5" s="1" t="s">
        <v>10</v>
      </c>
      <c r="B5" s="3" t="s">
        <v>215</v>
      </c>
    </row>
    <row r="6" spans="1:2" ht="20.100000000000001" customHeight="1" x14ac:dyDescent="0.25">
      <c r="A6" s="1" t="s">
        <v>12</v>
      </c>
      <c r="B6" s="3" t="s">
        <v>208</v>
      </c>
    </row>
    <row r="7" spans="1:2" ht="20.100000000000001" customHeight="1" x14ac:dyDescent="0.25">
      <c r="A7" s="1" t="s">
        <v>13</v>
      </c>
      <c r="B7" s="3" t="s">
        <v>209</v>
      </c>
    </row>
    <row r="8" spans="1:2" ht="20.100000000000001" customHeight="1" x14ac:dyDescent="0.25">
      <c r="A8" s="1" t="s">
        <v>14</v>
      </c>
      <c r="B8" s="3" t="s">
        <v>213</v>
      </c>
    </row>
    <row r="9" spans="1:2" ht="20.100000000000001" customHeight="1" x14ac:dyDescent="0.25">
      <c r="A9" s="1" t="s">
        <v>15</v>
      </c>
      <c r="B9" s="3" t="s">
        <v>212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2488-9CCD-44FC-934F-C115C593AA81}">
  <dimension ref="A1:C38"/>
  <sheetViews>
    <sheetView workbookViewId="0">
      <selection activeCell="C21" sqref="C21"/>
    </sheetView>
  </sheetViews>
  <sheetFormatPr baseColWidth="10" defaultRowHeight="15" x14ac:dyDescent="0.25"/>
  <cols>
    <col min="1" max="1" width="24.5703125" customWidth="1"/>
    <col min="2" max="2" width="35.85546875" customWidth="1"/>
    <col min="3" max="3" width="99" bestFit="1" customWidth="1"/>
  </cols>
  <sheetData>
    <row r="1" spans="1:3" x14ac:dyDescent="0.25">
      <c r="A1" t="s">
        <v>216</v>
      </c>
      <c r="B1" t="s">
        <v>220</v>
      </c>
      <c r="C1" t="s">
        <v>229</v>
      </c>
    </row>
    <row r="2" spans="1:3" x14ac:dyDescent="0.25">
      <c r="A2" s="1" t="s">
        <v>224</v>
      </c>
      <c r="B2" t="s">
        <v>217</v>
      </c>
      <c r="C2" s="4" t="s">
        <v>221</v>
      </c>
    </row>
    <row r="3" spans="1:3" x14ac:dyDescent="0.25">
      <c r="A3" s="1" t="s">
        <v>225</v>
      </c>
      <c r="B3" t="s">
        <v>218</v>
      </c>
      <c r="C3" s="4" t="s">
        <v>222</v>
      </c>
    </row>
    <row r="4" spans="1:3" x14ac:dyDescent="0.25">
      <c r="A4" s="1" t="s">
        <v>226</v>
      </c>
      <c r="B4" t="s">
        <v>219</v>
      </c>
      <c r="C4" s="4" t="s">
        <v>223</v>
      </c>
    </row>
    <row r="7" spans="1:3" x14ac:dyDescent="0.25">
      <c r="A7" s="6"/>
    </row>
    <row r="8" spans="1:3" x14ac:dyDescent="0.25">
      <c r="A8" s="6"/>
    </row>
    <row r="9" spans="1:3" x14ac:dyDescent="0.25">
      <c r="A9" s="6"/>
    </row>
    <row r="10" spans="1:3" x14ac:dyDescent="0.25">
      <c r="A10" s="6"/>
    </row>
    <row r="11" spans="1:3" x14ac:dyDescent="0.25">
      <c r="A11" s="6"/>
    </row>
    <row r="12" spans="1:3" x14ac:dyDescent="0.25">
      <c r="A12" s="6"/>
    </row>
    <row r="13" spans="1:3" x14ac:dyDescent="0.25">
      <c r="A13" s="6"/>
    </row>
    <row r="14" spans="1:3" x14ac:dyDescent="0.25">
      <c r="A14" s="6"/>
    </row>
    <row r="15" spans="1:3" x14ac:dyDescent="0.25">
      <c r="A15" s="6"/>
    </row>
    <row r="16" spans="1:3" x14ac:dyDescent="0.25">
      <c r="A16" s="8"/>
    </row>
    <row r="17" spans="1:1" x14ac:dyDescent="0.25">
      <c r="A17" s="8"/>
    </row>
    <row r="18" spans="1:1" x14ac:dyDescent="0.25">
      <c r="A18" s="6"/>
    </row>
    <row r="19" spans="1:1" x14ac:dyDescent="0.25">
      <c r="A19" s="6"/>
    </row>
    <row r="20" spans="1:1" x14ac:dyDescent="0.25">
      <c r="A20" s="6"/>
    </row>
    <row r="21" spans="1:1" x14ac:dyDescent="0.25">
      <c r="A21" s="8"/>
    </row>
    <row r="22" spans="1:1" x14ac:dyDescent="0.25">
      <c r="A22" s="6"/>
    </row>
    <row r="23" spans="1:1" x14ac:dyDescent="0.25">
      <c r="A23" s="6"/>
    </row>
    <row r="24" spans="1:1" x14ac:dyDescent="0.25">
      <c r="A24" s="6"/>
    </row>
    <row r="25" spans="1:1" x14ac:dyDescent="0.25">
      <c r="A25" s="6"/>
    </row>
    <row r="26" spans="1:1" x14ac:dyDescent="0.25">
      <c r="A26" s="6"/>
    </row>
    <row r="27" spans="1:1" x14ac:dyDescent="0.25">
      <c r="A27" s="6"/>
    </row>
    <row r="28" spans="1:1" x14ac:dyDescent="0.25">
      <c r="A28" s="5"/>
    </row>
    <row r="29" spans="1:1" x14ac:dyDescent="0.25">
      <c r="A29" s="5"/>
    </row>
    <row r="30" spans="1:1" x14ac:dyDescent="0.25">
      <c r="A30" s="5"/>
    </row>
    <row r="31" spans="1:1" x14ac:dyDescent="0.25">
      <c r="A31" s="5"/>
    </row>
    <row r="32" spans="1:1" x14ac:dyDescent="0.25">
      <c r="A32" s="6"/>
    </row>
    <row r="33" spans="1:1" x14ac:dyDescent="0.25">
      <c r="A33" s="6"/>
    </row>
    <row r="34" spans="1:1" x14ac:dyDescent="0.25">
      <c r="A34" s="6"/>
    </row>
    <row r="35" spans="1:1" x14ac:dyDescent="0.25">
      <c r="A35" s="6"/>
    </row>
    <row r="36" spans="1:1" x14ac:dyDescent="0.25">
      <c r="A36" s="6"/>
    </row>
    <row r="37" spans="1:1" x14ac:dyDescent="0.25">
      <c r="A37" s="5"/>
    </row>
    <row r="38" spans="1:1" x14ac:dyDescent="0.25">
      <c r="A38"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04DD-E2DF-40F9-BA76-E3026CACB99F}">
  <dimension ref="A1:B33"/>
  <sheetViews>
    <sheetView workbookViewId="0">
      <selection activeCell="B35" sqref="B35"/>
    </sheetView>
  </sheetViews>
  <sheetFormatPr baseColWidth="10" defaultRowHeight="15" x14ac:dyDescent="0.25"/>
  <cols>
    <col min="1" max="1" width="44.7109375" customWidth="1"/>
    <col min="2" max="2" width="116" bestFit="1" customWidth="1"/>
    <col min="3" max="3" width="42.85546875" customWidth="1"/>
  </cols>
  <sheetData>
    <row r="1" spans="1:2" x14ac:dyDescent="0.25">
      <c r="A1" t="s">
        <v>216</v>
      </c>
      <c r="B1" t="s">
        <v>220</v>
      </c>
    </row>
    <row r="2" spans="1:2" x14ac:dyDescent="0.25">
      <c r="A2" s="5" t="s">
        <v>0</v>
      </c>
      <c r="B2" t="s">
        <v>259</v>
      </c>
    </row>
    <row r="3" spans="1:2" x14ac:dyDescent="0.25">
      <c r="A3" s="5" t="s">
        <v>1</v>
      </c>
      <c r="B3" t="s">
        <v>260</v>
      </c>
    </row>
    <row r="4" spans="1:2" x14ac:dyDescent="0.25">
      <c r="A4" s="5" t="s">
        <v>2</v>
      </c>
      <c r="B4" t="s">
        <v>261</v>
      </c>
    </row>
    <row r="5" spans="1:2" x14ac:dyDescent="0.25">
      <c r="A5" s="8" t="s">
        <v>3</v>
      </c>
      <c r="B5" t="s">
        <v>257</v>
      </c>
    </row>
    <row r="6" spans="1:2" x14ac:dyDescent="0.25">
      <c r="A6" s="6" t="s">
        <v>4</v>
      </c>
      <c r="B6" t="s">
        <v>258</v>
      </c>
    </row>
    <row r="7" spans="1:2" x14ac:dyDescent="0.25">
      <c r="A7" s="6" t="s">
        <v>5</v>
      </c>
      <c r="B7" t="s">
        <v>239</v>
      </c>
    </row>
    <row r="8" spans="1:2" x14ac:dyDescent="0.25">
      <c r="A8" s="6" t="s">
        <v>6</v>
      </c>
      <c r="B8" t="s">
        <v>240</v>
      </c>
    </row>
    <row r="9" spans="1:2" x14ac:dyDescent="0.25">
      <c r="A9" s="6" t="s">
        <v>210</v>
      </c>
      <c r="B9" t="s">
        <v>251</v>
      </c>
    </row>
    <row r="10" spans="1:2" x14ac:dyDescent="0.25">
      <c r="A10" s="6" t="s">
        <v>211</v>
      </c>
      <c r="B10" t="s">
        <v>241</v>
      </c>
    </row>
    <row r="11" spans="1:2" x14ac:dyDescent="0.25">
      <c r="A11" s="8" t="s">
        <v>214</v>
      </c>
      <c r="B11" t="s">
        <v>242</v>
      </c>
    </row>
    <row r="12" spans="1:2" x14ac:dyDescent="0.25">
      <c r="A12" s="8" t="s">
        <v>215</v>
      </c>
      <c r="B12" t="s">
        <v>243</v>
      </c>
    </row>
    <row r="13" spans="1:2" x14ac:dyDescent="0.25">
      <c r="A13" s="6" t="s">
        <v>11</v>
      </c>
      <c r="B13" t="s">
        <v>250</v>
      </c>
    </row>
    <row r="14" spans="1:2" x14ac:dyDescent="0.25">
      <c r="A14" s="6" t="s">
        <v>208</v>
      </c>
      <c r="B14" t="s">
        <v>252</v>
      </c>
    </row>
    <row r="15" spans="1:2" x14ac:dyDescent="0.25">
      <c r="A15" s="6" t="s">
        <v>209</v>
      </c>
      <c r="B15" t="s">
        <v>253</v>
      </c>
    </row>
    <row r="16" spans="1:2" x14ac:dyDescent="0.25">
      <c r="A16" s="8" t="s">
        <v>213</v>
      </c>
      <c r="B16" t="s">
        <v>254</v>
      </c>
    </row>
    <row r="17" spans="1:2" x14ac:dyDescent="0.25">
      <c r="A17" s="6" t="s">
        <v>212</v>
      </c>
      <c r="B17" t="s">
        <v>255</v>
      </c>
    </row>
    <row r="18" spans="1:2" x14ac:dyDescent="0.25">
      <c r="A18" s="6" t="s">
        <v>16</v>
      </c>
      <c r="B18" t="s">
        <v>267</v>
      </c>
    </row>
    <row r="19" spans="1:2" x14ac:dyDescent="0.25">
      <c r="A19" s="6" t="s">
        <v>17</v>
      </c>
      <c r="B19" t="s">
        <v>244</v>
      </c>
    </row>
    <row r="20" spans="1:2" x14ac:dyDescent="0.25">
      <c r="A20" s="6" t="s">
        <v>18</v>
      </c>
      <c r="B20" t="s">
        <v>245</v>
      </c>
    </row>
    <row r="21" spans="1:2" x14ac:dyDescent="0.25">
      <c r="A21" s="6" t="s">
        <v>19</v>
      </c>
      <c r="B21" t="s">
        <v>246</v>
      </c>
    </row>
    <row r="22" spans="1:2" x14ac:dyDescent="0.25">
      <c r="A22" s="6" t="s">
        <v>20</v>
      </c>
      <c r="B22" t="s">
        <v>247</v>
      </c>
    </row>
    <row r="23" spans="1:2" x14ac:dyDescent="0.25">
      <c r="A23" s="5" t="s">
        <v>190</v>
      </c>
      <c r="B23" t="s">
        <v>262</v>
      </c>
    </row>
    <row r="24" spans="1:2" x14ac:dyDescent="0.25">
      <c r="A24" s="5" t="s">
        <v>191</v>
      </c>
      <c r="B24" t="s">
        <v>264</v>
      </c>
    </row>
    <row r="25" spans="1:2" x14ac:dyDescent="0.25">
      <c r="A25" s="5" t="s">
        <v>193</v>
      </c>
      <c r="B25" t="s">
        <v>263</v>
      </c>
    </row>
    <row r="26" spans="1:2" x14ac:dyDescent="0.25">
      <c r="A26" s="5" t="s">
        <v>194</v>
      </c>
      <c r="B26" t="s">
        <v>265</v>
      </c>
    </row>
    <row r="27" spans="1:2" x14ac:dyDescent="0.25">
      <c r="A27" s="5" t="s">
        <v>224</v>
      </c>
      <c r="B27" t="s">
        <v>217</v>
      </c>
    </row>
    <row r="28" spans="1:2" x14ac:dyDescent="0.25">
      <c r="A28" s="5" t="s">
        <v>248</v>
      </c>
      <c r="B28" t="s">
        <v>218</v>
      </c>
    </row>
    <row r="29" spans="1:2" x14ac:dyDescent="0.25">
      <c r="A29" s="5" t="s">
        <v>249</v>
      </c>
      <c r="B29" t="s">
        <v>219</v>
      </c>
    </row>
    <row r="30" spans="1:2" x14ac:dyDescent="0.25">
      <c r="A30" s="5" t="s">
        <v>300</v>
      </c>
      <c r="B30" t="s">
        <v>256</v>
      </c>
    </row>
    <row r="31" spans="1:2" x14ac:dyDescent="0.25">
      <c r="A31" s="5" t="s">
        <v>227</v>
      </c>
      <c r="B31" t="s">
        <v>266</v>
      </c>
    </row>
    <row r="32" spans="1:2" x14ac:dyDescent="0.25">
      <c r="A32" s="5" t="s">
        <v>234</v>
      </c>
    </row>
    <row r="33" spans="1:1" x14ac:dyDescent="0.25">
      <c r="A33" s="5" t="s">
        <v>235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1433-3E4F-4FBE-BEE4-50ABF933D4CA}">
  <dimension ref="A1:U46"/>
  <sheetViews>
    <sheetView topLeftCell="A19" workbookViewId="0">
      <selection activeCell="C49" sqref="C49"/>
    </sheetView>
  </sheetViews>
  <sheetFormatPr baseColWidth="10" defaultRowHeight="15" x14ac:dyDescent="0.25"/>
  <cols>
    <col min="2" max="2" width="29.85546875" bestFit="1" customWidth="1"/>
    <col min="4" max="4" width="29.7109375" customWidth="1"/>
    <col min="5" max="5" width="22.85546875" customWidth="1"/>
    <col min="6" max="6" width="27.7109375" customWidth="1"/>
  </cols>
  <sheetData>
    <row r="1" spans="1:2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row>
    <row r="2" spans="1:21" x14ac:dyDescent="0.25">
      <c r="A2">
        <v>11</v>
      </c>
      <c r="B2">
        <v>0</v>
      </c>
      <c r="C2" t="s">
        <v>268</v>
      </c>
      <c r="D2" t="s">
        <v>269</v>
      </c>
      <c r="E2" t="s">
        <v>270</v>
      </c>
      <c r="F2" t="s">
        <v>28</v>
      </c>
      <c r="G2" t="s">
        <v>35</v>
      </c>
      <c r="H2">
        <v>89</v>
      </c>
      <c r="I2">
        <v>1.7</v>
      </c>
      <c r="J2">
        <v>0.28000000000000003</v>
      </c>
      <c r="K2">
        <v>2.99</v>
      </c>
      <c r="Q2">
        <v>0</v>
      </c>
      <c r="T2">
        <v>90</v>
      </c>
      <c r="U2">
        <v>100</v>
      </c>
    </row>
    <row r="3" spans="1:21" x14ac:dyDescent="0.25">
      <c r="A3">
        <v>68</v>
      </c>
      <c r="B3">
        <v>0</v>
      </c>
      <c r="C3" t="s">
        <v>271</v>
      </c>
      <c r="D3" t="s">
        <v>272</v>
      </c>
      <c r="E3" t="s">
        <v>273</v>
      </c>
      <c r="F3" t="s">
        <v>28</v>
      </c>
      <c r="G3" t="s">
        <v>35</v>
      </c>
      <c r="H3">
        <v>90</v>
      </c>
      <c r="I3">
        <v>1.51</v>
      </c>
      <c r="J3">
        <v>0.32</v>
      </c>
      <c r="K3">
        <v>2.36</v>
      </c>
      <c r="Q3">
        <v>0</v>
      </c>
      <c r="T3">
        <v>90</v>
      </c>
      <c r="U3">
        <v>100</v>
      </c>
    </row>
    <row r="4" spans="1:21" x14ac:dyDescent="0.25">
      <c r="A4">
        <v>69</v>
      </c>
      <c r="B4">
        <v>0</v>
      </c>
      <c r="C4" t="s">
        <v>274</v>
      </c>
      <c r="D4" t="s">
        <v>275</v>
      </c>
      <c r="E4" t="s">
        <v>276</v>
      </c>
      <c r="F4" t="s">
        <v>28</v>
      </c>
      <c r="G4" t="s">
        <v>35</v>
      </c>
      <c r="H4">
        <v>87.3</v>
      </c>
      <c r="I4">
        <v>1.49</v>
      </c>
      <c r="J4">
        <v>0.2</v>
      </c>
      <c r="K4">
        <v>1.42</v>
      </c>
      <c r="Q4">
        <v>0</v>
      </c>
      <c r="T4">
        <v>90</v>
      </c>
      <c r="U4">
        <v>100</v>
      </c>
    </row>
    <row r="5" spans="1:21" x14ac:dyDescent="0.25">
      <c r="A5">
        <v>72</v>
      </c>
      <c r="B5">
        <v>0</v>
      </c>
      <c r="C5" t="s">
        <v>277</v>
      </c>
      <c r="D5" t="s">
        <v>279</v>
      </c>
      <c r="E5" t="s">
        <v>278</v>
      </c>
      <c r="F5" t="s">
        <v>28</v>
      </c>
      <c r="G5" t="s">
        <v>35</v>
      </c>
      <c r="H5">
        <v>89.2</v>
      </c>
      <c r="I5">
        <v>1.71</v>
      </c>
      <c r="J5">
        <v>0.25</v>
      </c>
      <c r="K5">
        <v>2.8</v>
      </c>
      <c r="Q5">
        <v>0</v>
      </c>
      <c r="T5">
        <v>90</v>
      </c>
      <c r="U5">
        <v>100</v>
      </c>
    </row>
    <row r="6" spans="1:21" x14ac:dyDescent="0.25">
      <c r="A6">
        <v>73</v>
      </c>
      <c r="B6">
        <v>0</v>
      </c>
      <c r="C6" t="s">
        <v>280</v>
      </c>
      <c r="D6" t="s">
        <v>281</v>
      </c>
      <c r="E6" t="s">
        <v>282</v>
      </c>
      <c r="F6" t="s">
        <v>28</v>
      </c>
      <c r="G6" t="s">
        <v>35</v>
      </c>
      <c r="H6">
        <v>90.5</v>
      </c>
      <c r="I6">
        <v>1.2</v>
      </c>
      <c r="J6">
        <v>0.17</v>
      </c>
      <c r="K6">
        <v>1.63</v>
      </c>
      <c r="Q6">
        <v>0</v>
      </c>
      <c r="T6">
        <v>90</v>
      </c>
      <c r="U6">
        <v>100</v>
      </c>
    </row>
    <row r="7" spans="1:21" x14ac:dyDescent="0.25">
      <c r="A7">
        <v>74</v>
      </c>
      <c r="B7">
        <v>0</v>
      </c>
      <c r="C7" t="s">
        <v>283</v>
      </c>
      <c r="D7" t="s">
        <v>284</v>
      </c>
      <c r="E7" t="s">
        <v>285</v>
      </c>
      <c r="F7" t="s">
        <v>28</v>
      </c>
      <c r="G7" t="s">
        <v>35</v>
      </c>
      <c r="H7">
        <v>89.1</v>
      </c>
      <c r="I7">
        <v>1.6</v>
      </c>
      <c r="J7">
        <v>0.28000000000000003</v>
      </c>
      <c r="K7">
        <v>1.92</v>
      </c>
      <c r="Q7">
        <v>0</v>
      </c>
      <c r="T7">
        <v>90</v>
      </c>
      <c r="U7">
        <v>100</v>
      </c>
    </row>
    <row r="8" spans="1:21" x14ac:dyDescent="0.25">
      <c r="A8">
        <v>77</v>
      </c>
      <c r="B8">
        <v>0</v>
      </c>
      <c r="C8" t="s">
        <v>286</v>
      </c>
      <c r="D8" t="s">
        <v>287</v>
      </c>
      <c r="E8" t="s">
        <v>288</v>
      </c>
      <c r="F8" t="s">
        <v>70</v>
      </c>
      <c r="G8" t="s">
        <v>35</v>
      </c>
      <c r="H8">
        <v>90.3</v>
      </c>
      <c r="I8">
        <v>3.09</v>
      </c>
      <c r="J8">
        <v>0.35</v>
      </c>
      <c r="K8">
        <v>2.25</v>
      </c>
      <c r="Q8">
        <v>1</v>
      </c>
      <c r="T8">
        <v>90</v>
      </c>
      <c r="U8">
        <v>100</v>
      </c>
    </row>
    <row r="9" spans="1:21" x14ac:dyDescent="0.25">
      <c r="A9">
        <v>77</v>
      </c>
      <c r="B9">
        <v>0</v>
      </c>
      <c r="C9" t="s">
        <v>286</v>
      </c>
      <c r="D9" t="s">
        <v>289</v>
      </c>
      <c r="E9" t="s">
        <v>290</v>
      </c>
      <c r="F9" t="s">
        <v>70</v>
      </c>
      <c r="G9" t="s">
        <v>35</v>
      </c>
      <c r="H9">
        <v>89.2</v>
      </c>
      <c r="I9">
        <v>3.32</v>
      </c>
      <c r="J9">
        <v>0.32</v>
      </c>
      <c r="K9">
        <v>2.4300000000000002</v>
      </c>
      <c r="Q9">
        <v>1</v>
      </c>
      <c r="T9">
        <v>90</v>
      </c>
      <c r="U9">
        <v>100</v>
      </c>
    </row>
    <row r="10" spans="1:21" x14ac:dyDescent="0.25">
      <c r="A10">
        <v>77</v>
      </c>
      <c r="B10">
        <v>0</v>
      </c>
      <c r="C10" t="s">
        <v>286</v>
      </c>
      <c r="D10" t="s">
        <v>291</v>
      </c>
      <c r="E10" t="s">
        <v>292</v>
      </c>
      <c r="F10" t="s">
        <v>70</v>
      </c>
      <c r="G10" t="s">
        <v>35</v>
      </c>
      <c r="H10">
        <v>86.1</v>
      </c>
      <c r="I10">
        <v>2.5099999999999998</v>
      </c>
      <c r="J10">
        <v>0.26</v>
      </c>
      <c r="K10">
        <v>1.89</v>
      </c>
      <c r="Q10">
        <v>1</v>
      </c>
      <c r="T10">
        <v>90</v>
      </c>
      <c r="U10">
        <v>100</v>
      </c>
    </row>
    <row r="11" spans="1:21" x14ac:dyDescent="0.25">
      <c r="D11" s="10" t="s">
        <v>293</v>
      </c>
      <c r="H11" s="11">
        <f>AVERAGE(H2:H10)</f>
        <v>88.966666666666669</v>
      </c>
      <c r="I11" s="12">
        <f t="shared" ref="I11:K11" si="0">AVERAGE(I2:I10)</f>
        <v>2.0144444444444449</v>
      </c>
      <c r="J11" s="12">
        <f t="shared" si="0"/>
        <v>0.26999999999999996</v>
      </c>
      <c r="K11" s="12">
        <f t="shared" si="0"/>
        <v>2.1877777777777778</v>
      </c>
      <c r="Q11" s="10">
        <v>0</v>
      </c>
      <c r="T11" s="10">
        <v>90</v>
      </c>
      <c r="U11" s="10">
        <v>100</v>
      </c>
    </row>
    <row r="15" spans="1:21" x14ac:dyDescent="0.25">
      <c r="B15" s="14" t="s">
        <v>0</v>
      </c>
      <c r="C15" s="7">
        <v>20</v>
      </c>
    </row>
    <row r="16" spans="1:21" x14ac:dyDescent="0.25">
      <c r="B16" s="14" t="s">
        <v>1</v>
      </c>
      <c r="C16" s="7">
        <v>902</v>
      </c>
    </row>
    <row r="17" spans="2:3" x14ac:dyDescent="0.25">
      <c r="B17" s="14" t="s">
        <v>2</v>
      </c>
      <c r="C17" s="7" t="s">
        <v>294</v>
      </c>
    </row>
    <row r="18" spans="2:3" x14ac:dyDescent="0.25">
      <c r="B18" s="15" t="s">
        <v>3</v>
      </c>
      <c r="C18" s="7" t="s">
        <v>295</v>
      </c>
    </row>
    <row r="19" spans="2:3" x14ac:dyDescent="0.25">
      <c r="B19" s="16" t="s">
        <v>4</v>
      </c>
      <c r="C19" s="7" t="s">
        <v>295</v>
      </c>
    </row>
    <row r="20" spans="2:3" x14ac:dyDescent="0.25">
      <c r="B20" s="16" t="s">
        <v>5</v>
      </c>
      <c r="C20" s="7" t="s">
        <v>296</v>
      </c>
    </row>
    <row r="21" spans="2:3" x14ac:dyDescent="0.25">
      <c r="B21" s="16" t="s">
        <v>6</v>
      </c>
      <c r="C21" s="7" t="s">
        <v>35</v>
      </c>
    </row>
    <row r="22" spans="2:3" x14ac:dyDescent="0.25">
      <c r="B22" s="16" t="s">
        <v>210</v>
      </c>
      <c r="C22" s="7">
        <v>89</v>
      </c>
    </row>
    <row r="23" spans="2:3" x14ac:dyDescent="0.25">
      <c r="B23" s="16" t="s">
        <v>211</v>
      </c>
      <c r="C23" s="13">
        <v>2.0144444444444449</v>
      </c>
    </row>
    <row r="24" spans="2:3" x14ac:dyDescent="0.25">
      <c r="B24" s="15" t="s">
        <v>214</v>
      </c>
      <c r="C24" s="13">
        <v>0.26999999999999996</v>
      </c>
    </row>
    <row r="25" spans="2:3" x14ac:dyDescent="0.25">
      <c r="B25" s="15" t="s">
        <v>215</v>
      </c>
      <c r="C25" s="13">
        <v>2.1877777777777778</v>
      </c>
    </row>
    <row r="26" spans="2:3" x14ac:dyDescent="0.25">
      <c r="B26" s="16" t="s">
        <v>11</v>
      </c>
      <c r="C26" s="7" t="s">
        <v>297</v>
      </c>
    </row>
    <row r="27" spans="2:3" x14ac:dyDescent="0.25">
      <c r="B27" s="16" t="s">
        <v>208</v>
      </c>
      <c r="C27" s="7">
        <v>0</v>
      </c>
    </row>
    <row r="28" spans="2:3" x14ac:dyDescent="0.25">
      <c r="B28" s="16" t="s">
        <v>209</v>
      </c>
      <c r="C28" s="7">
        <v>0</v>
      </c>
    </row>
    <row r="29" spans="2:3" x14ac:dyDescent="0.25">
      <c r="B29" s="15" t="s">
        <v>213</v>
      </c>
      <c r="C29" s="7">
        <v>0</v>
      </c>
    </row>
    <row r="30" spans="2:3" x14ac:dyDescent="0.25">
      <c r="B30" s="16" t="s">
        <v>212</v>
      </c>
      <c r="C30" s="7">
        <v>0</v>
      </c>
    </row>
    <row r="31" spans="2:3" x14ac:dyDescent="0.25">
      <c r="B31" s="16" t="s">
        <v>16</v>
      </c>
      <c r="C31" s="7">
        <v>0</v>
      </c>
    </row>
    <row r="32" spans="2:3" x14ac:dyDescent="0.25">
      <c r="B32" s="16" t="s">
        <v>17</v>
      </c>
      <c r="C32" s="7">
        <v>1.9</v>
      </c>
    </row>
    <row r="33" spans="2:3" x14ac:dyDescent="0.25">
      <c r="B33" s="16" t="s">
        <v>18</v>
      </c>
      <c r="C33" s="7">
        <v>2.1</v>
      </c>
    </row>
    <row r="34" spans="2:3" x14ac:dyDescent="0.25">
      <c r="B34" s="16" t="s">
        <v>19</v>
      </c>
      <c r="C34" s="7">
        <v>90</v>
      </c>
    </row>
    <row r="35" spans="2:3" x14ac:dyDescent="0.25">
      <c r="B35" s="16" t="s">
        <v>20</v>
      </c>
      <c r="C35" s="7">
        <v>100</v>
      </c>
    </row>
    <row r="36" spans="2:3" x14ac:dyDescent="0.25">
      <c r="B36" s="14" t="s">
        <v>190</v>
      </c>
      <c r="C36" s="7">
        <v>0</v>
      </c>
    </row>
    <row r="37" spans="2:3" x14ac:dyDescent="0.25">
      <c r="B37" s="14" t="s">
        <v>191</v>
      </c>
      <c r="C37" s="7"/>
    </row>
    <row r="38" spans="2:3" x14ac:dyDescent="0.25">
      <c r="B38" s="14" t="s">
        <v>193</v>
      </c>
      <c r="C38" s="7">
        <v>0</v>
      </c>
    </row>
    <row r="39" spans="2:3" x14ac:dyDescent="0.25">
      <c r="B39" s="14" t="s">
        <v>194</v>
      </c>
      <c r="C39" s="7"/>
    </row>
    <row r="40" spans="2:3" x14ac:dyDescent="0.25">
      <c r="B40" s="14" t="s">
        <v>224</v>
      </c>
      <c r="C40" s="7">
        <v>600</v>
      </c>
    </row>
    <row r="41" spans="2:3" x14ac:dyDescent="0.25">
      <c r="B41" s="14" t="s">
        <v>248</v>
      </c>
      <c r="C41" s="7">
        <v>900</v>
      </c>
    </row>
    <row r="42" spans="2:3" x14ac:dyDescent="0.25">
      <c r="B42" s="14" t="s">
        <v>249</v>
      </c>
      <c r="C42" s="7">
        <v>0</v>
      </c>
    </row>
    <row r="43" spans="2:3" x14ac:dyDescent="0.25">
      <c r="B43" s="14" t="s">
        <v>230</v>
      </c>
      <c r="C43" s="7">
        <v>0</v>
      </c>
    </row>
    <row r="44" spans="2:3" x14ac:dyDescent="0.25">
      <c r="B44" s="14" t="s">
        <v>227</v>
      </c>
      <c r="C44" s="7" t="s">
        <v>298</v>
      </c>
    </row>
    <row r="45" spans="2:3" x14ac:dyDescent="0.25">
      <c r="B45" s="14" t="s">
        <v>234</v>
      </c>
    </row>
    <row r="46" spans="2:3" x14ac:dyDescent="0.25">
      <c r="B46" s="14" t="s">
        <v>235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FA97-333C-4B06-BA70-698A7A8E2D14}">
  <dimension ref="A1:H33"/>
  <sheetViews>
    <sheetView zoomScaleNormal="100" workbookViewId="0">
      <pane ySplit="1" topLeftCell="A23" activePane="bottomLeft" state="frozen"/>
      <selection activeCell="B1" sqref="B1"/>
      <selection pane="bottomLeft" activeCell="H2" sqref="H2:H3"/>
    </sheetView>
  </sheetViews>
  <sheetFormatPr baseColWidth="10" defaultColWidth="9.140625" defaultRowHeight="15" x14ac:dyDescent="0.25"/>
  <cols>
    <col min="1" max="1" width="57.42578125" style="7" customWidth="1"/>
    <col min="2" max="2" width="20.140625" style="7" bestFit="1" customWidth="1"/>
    <col min="3" max="3" width="16.28515625" style="7" customWidth="1"/>
    <col min="4" max="4" width="16.42578125" style="7" customWidth="1"/>
    <col min="5" max="5" width="11.5703125" style="7" customWidth="1"/>
    <col min="6" max="6" width="11.85546875" style="7" customWidth="1"/>
    <col min="7" max="7" width="8.5703125" style="7" customWidth="1"/>
    <col min="8" max="8" width="40.5703125" style="7" customWidth="1"/>
    <col min="9" max="985" width="8.5703125" style="7" customWidth="1"/>
    <col min="986" max="1000" width="9.140625" style="7" customWidth="1"/>
    <col min="1001" max="16384" width="9.140625" style="7"/>
  </cols>
  <sheetData>
    <row r="1" spans="1:8" x14ac:dyDescent="0.25">
      <c r="A1" s="18" t="s">
        <v>328</v>
      </c>
      <c r="B1" s="19" t="s">
        <v>211</v>
      </c>
      <c r="C1" s="18" t="s">
        <v>214</v>
      </c>
      <c r="D1" s="18" t="s">
        <v>215</v>
      </c>
      <c r="E1" s="19" t="s">
        <v>17</v>
      </c>
      <c r="F1" s="19" t="s">
        <v>18</v>
      </c>
      <c r="G1" s="19" t="s">
        <v>19</v>
      </c>
      <c r="H1" s="20" t="s">
        <v>329</v>
      </c>
    </row>
    <row r="2" spans="1:8" ht="30" customHeight="1" x14ac:dyDescent="0.25">
      <c r="A2" s="21" t="s">
        <v>332</v>
      </c>
      <c r="B2" s="22">
        <v>2.1</v>
      </c>
      <c r="C2" s="22">
        <v>0.3</v>
      </c>
      <c r="D2" s="22">
        <v>0.45</v>
      </c>
      <c r="E2" s="22">
        <v>1.9</v>
      </c>
      <c r="F2" s="23">
        <v>2.2999999999999998</v>
      </c>
      <c r="G2" s="22">
        <v>40</v>
      </c>
      <c r="H2" s="25"/>
    </row>
    <row r="3" spans="1:8" ht="30" customHeight="1" x14ac:dyDescent="0.25">
      <c r="A3" s="21" t="s">
        <v>335</v>
      </c>
      <c r="B3" s="22">
        <v>2.4</v>
      </c>
      <c r="C3" s="22">
        <v>0.55000000000000004</v>
      </c>
      <c r="D3" s="22">
        <v>0.6</v>
      </c>
      <c r="E3" s="22">
        <v>2.2000000000000002</v>
      </c>
      <c r="F3" s="23">
        <v>2.2999999999999998</v>
      </c>
      <c r="G3" s="22">
        <v>35</v>
      </c>
      <c r="H3" s="25"/>
    </row>
    <row r="4" spans="1:8" ht="30" customHeight="1" x14ac:dyDescent="0.25">
      <c r="A4" s="21" t="s">
        <v>333</v>
      </c>
      <c r="B4" s="22">
        <v>2</v>
      </c>
      <c r="C4" s="22">
        <v>0.3</v>
      </c>
      <c r="D4" s="22">
        <v>0.45</v>
      </c>
      <c r="E4" s="22">
        <v>1.8</v>
      </c>
      <c r="F4" s="23">
        <v>2.2999999999999998</v>
      </c>
      <c r="G4" s="22">
        <v>40</v>
      </c>
      <c r="H4" s="23"/>
    </row>
    <row r="5" spans="1:8" ht="30" customHeight="1" x14ac:dyDescent="0.25">
      <c r="A5" s="21" t="s">
        <v>336</v>
      </c>
      <c r="B5" s="22">
        <v>2.2999999999999998</v>
      </c>
      <c r="C5" s="22">
        <v>0.55000000000000004</v>
      </c>
      <c r="D5" s="22">
        <v>0.6</v>
      </c>
      <c r="E5" s="22">
        <v>2.1</v>
      </c>
      <c r="F5" s="23">
        <v>2.2999999999999998</v>
      </c>
      <c r="G5" s="22">
        <v>35</v>
      </c>
      <c r="H5" s="23"/>
    </row>
    <row r="6" spans="1:8" ht="30" customHeight="1" x14ac:dyDescent="0.25">
      <c r="A6" s="21" t="s">
        <v>334</v>
      </c>
      <c r="B6" s="22">
        <v>2</v>
      </c>
      <c r="C6" s="22">
        <v>0.3</v>
      </c>
      <c r="D6" s="22">
        <v>0.45</v>
      </c>
      <c r="E6" s="22">
        <v>1.8</v>
      </c>
      <c r="F6" s="23">
        <v>2.2999999999999998</v>
      </c>
      <c r="G6" s="22">
        <v>35</v>
      </c>
      <c r="H6" s="23"/>
    </row>
    <row r="7" spans="1:8" ht="30" customHeight="1" x14ac:dyDescent="0.25">
      <c r="A7" s="21" t="s">
        <v>337</v>
      </c>
      <c r="B7" s="22">
        <v>2.2999999999999998</v>
      </c>
      <c r="C7" s="22">
        <v>0.55000000000000004</v>
      </c>
      <c r="D7" s="22">
        <v>0.6</v>
      </c>
      <c r="E7" s="22">
        <v>2.1</v>
      </c>
      <c r="F7" s="23">
        <v>2.2999999999999998</v>
      </c>
      <c r="G7" s="22">
        <v>30</v>
      </c>
      <c r="H7" s="23"/>
    </row>
    <row r="8" spans="1:8" ht="30" customHeight="1" x14ac:dyDescent="0.25">
      <c r="A8" s="23" t="s">
        <v>310</v>
      </c>
      <c r="B8" s="22">
        <v>2.2000000000000002</v>
      </c>
      <c r="C8" s="22">
        <v>0.35</v>
      </c>
      <c r="D8" s="22">
        <v>0.5</v>
      </c>
      <c r="E8" s="22">
        <v>2</v>
      </c>
      <c r="F8" s="23">
        <v>2.7</v>
      </c>
      <c r="G8" s="22">
        <v>40</v>
      </c>
      <c r="H8" s="23"/>
    </row>
    <row r="9" spans="1:8" ht="30" customHeight="1" x14ac:dyDescent="0.25">
      <c r="A9" s="23" t="s">
        <v>311</v>
      </c>
      <c r="B9" s="22">
        <v>2.5</v>
      </c>
      <c r="C9" s="22">
        <v>0.4</v>
      </c>
      <c r="D9" s="22">
        <v>0.65</v>
      </c>
      <c r="E9" s="22">
        <v>2.2999999999999998</v>
      </c>
      <c r="F9" s="23">
        <v>2.7</v>
      </c>
      <c r="G9" s="22">
        <v>35</v>
      </c>
      <c r="H9" s="23"/>
    </row>
    <row r="10" spans="1:8" ht="30" customHeight="1" x14ac:dyDescent="0.25">
      <c r="A10" s="23" t="s">
        <v>308</v>
      </c>
      <c r="B10" s="21">
        <v>1.3</v>
      </c>
      <c r="C10" s="21">
        <v>0.2</v>
      </c>
      <c r="D10" s="21">
        <v>0.35</v>
      </c>
      <c r="E10" s="21">
        <v>1.2</v>
      </c>
      <c r="F10" s="23">
        <v>1.75</v>
      </c>
      <c r="G10" s="21">
        <v>50</v>
      </c>
      <c r="H10" s="23"/>
    </row>
    <row r="11" spans="1:8" ht="30" customHeight="1" x14ac:dyDescent="0.25">
      <c r="A11" s="23" t="s">
        <v>309</v>
      </c>
      <c r="B11" s="21">
        <v>1.4</v>
      </c>
      <c r="C11" s="21">
        <v>0.3</v>
      </c>
      <c r="D11" s="21">
        <v>0.5</v>
      </c>
      <c r="E11" s="21">
        <v>1.3</v>
      </c>
      <c r="F11" s="23">
        <v>1.75</v>
      </c>
      <c r="G11" s="21">
        <v>40</v>
      </c>
      <c r="H11" s="23"/>
    </row>
    <row r="12" spans="1:8" ht="30" customHeight="1" x14ac:dyDescent="0.25">
      <c r="A12" s="23" t="s">
        <v>312</v>
      </c>
      <c r="B12" s="21">
        <v>1.9</v>
      </c>
      <c r="C12" s="21">
        <v>0.4</v>
      </c>
      <c r="D12" s="21">
        <v>0.5</v>
      </c>
      <c r="E12" s="21">
        <v>1.7</v>
      </c>
      <c r="F12" s="23">
        <v>2.4</v>
      </c>
      <c r="G12" s="21">
        <v>40</v>
      </c>
      <c r="H12" s="23"/>
    </row>
    <row r="13" spans="1:8" ht="30" customHeight="1" x14ac:dyDescent="0.25">
      <c r="A13" s="23" t="s">
        <v>313</v>
      </c>
      <c r="B13" s="21">
        <v>2.2000000000000002</v>
      </c>
      <c r="C13" s="21">
        <v>0.5</v>
      </c>
      <c r="D13" s="21">
        <v>0.65</v>
      </c>
      <c r="E13" s="21">
        <v>2</v>
      </c>
      <c r="F13" s="23">
        <v>2.4</v>
      </c>
      <c r="G13" s="21">
        <v>35</v>
      </c>
      <c r="H13" s="23"/>
    </row>
    <row r="14" spans="1:8" ht="30" customHeight="1" x14ac:dyDescent="0.25">
      <c r="A14" s="23" t="s">
        <v>314</v>
      </c>
      <c r="B14" s="21">
        <v>1.4</v>
      </c>
      <c r="C14" s="21">
        <v>0.5</v>
      </c>
      <c r="D14" s="21">
        <v>0.55000000000000004</v>
      </c>
      <c r="E14" s="21">
        <v>1.2</v>
      </c>
      <c r="F14" s="23">
        <v>1.8</v>
      </c>
      <c r="G14" s="21">
        <v>40</v>
      </c>
      <c r="H14" s="23"/>
    </row>
    <row r="15" spans="1:8" ht="30" customHeight="1" x14ac:dyDescent="0.25">
      <c r="A15" s="23" t="s">
        <v>315</v>
      </c>
      <c r="B15" s="21">
        <v>1.7</v>
      </c>
      <c r="C15" s="21">
        <v>0.6</v>
      </c>
      <c r="D15" s="21">
        <v>0.7</v>
      </c>
      <c r="E15" s="21">
        <v>1.5</v>
      </c>
      <c r="F15" s="23">
        <v>1.8</v>
      </c>
      <c r="G15" s="21">
        <v>35</v>
      </c>
      <c r="H15" s="23"/>
    </row>
    <row r="16" spans="1:8" ht="30" customHeight="1" x14ac:dyDescent="0.25">
      <c r="A16" s="23" t="s">
        <v>316</v>
      </c>
      <c r="B16" s="21">
        <v>2.1</v>
      </c>
      <c r="C16" s="21">
        <v>0.2</v>
      </c>
      <c r="D16" s="21">
        <v>0.5</v>
      </c>
      <c r="E16" s="21">
        <v>1.9</v>
      </c>
      <c r="F16" s="23">
        <v>2.4</v>
      </c>
      <c r="G16" s="21">
        <v>40</v>
      </c>
      <c r="H16" s="23"/>
    </row>
    <row r="17" spans="1:8" ht="30" customHeight="1" x14ac:dyDescent="0.25">
      <c r="A17" s="23" t="s">
        <v>317</v>
      </c>
      <c r="B17" s="21">
        <v>2.4</v>
      </c>
      <c r="C17" s="21">
        <v>0.3</v>
      </c>
      <c r="D17" s="21">
        <v>0.65</v>
      </c>
      <c r="E17" s="21">
        <v>2.2000000000000002</v>
      </c>
      <c r="F17" s="23">
        <v>2.4</v>
      </c>
      <c r="G17" s="21">
        <v>35</v>
      </c>
      <c r="H17" s="23"/>
    </row>
    <row r="18" spans="1:8" ht="30" customHeight="1" x14ac:dyDescent="0.25">
      <c r="A18" s="23" t="s">
        <v>318</v>
      </c>
      <c r="B18" s="21">
        <v>1.6</v>
      </c>
      <c r="C18" s="21">
        <v>0.2</v>
      </c>
      <c r="D18" s="21">
        <v>0.5</v>
      </c>
      <c r="E18" s="21">
        <v>1.5</v>
      </c>
      <c r="F18" s="23">
        <v>1.8</v>
      </c>
      <c r="G18" s="21">
        <v>40</v>
      </c>
      <c r="H18" s="23"/>
    </row>
    <row r="19" spans="1:8" ht="30" customHeight="1" x14ac:dyDescent="0.25">
      <c r="A19" s="23" t="s">
        <v>319</v>
      </c>
      <c r="B19" s="21">
        <v>1.7</v>
      </c>
      <c r="C19" s="21">
        <v>0.4</v>
      </c>
      <c r="D19" s="21">
        <v>0.65</v>
      </c>
      <c r="E19" s="21">
        <v>1.6</v>
      </c>
      <c r="F19" s="23">
        <v>1.8</v>
      </c>
      <c r="G19" s="21">
        <v>35</v>
      </c>
      <c r="H19" s="23"/>
    </row>
    <row r="20" spans="1:8" ht="30" customHeight="1" x14ac:dyDescent="0.25">
      <c r="A20" s="23" t="s">
        <v>320</v>
      </c>
      <c r="B20" s="21">
        <v>2.1</v>
      </c>
      <c r="C20" s="21">
        <v>0.2</v>
      </c>
      <c r="D20" s="21">
        <v>0.55000000000000004</v>
      </c>
      <c r="E20" s="21">
        <v>2</v>
      </c>
      <c r="F20" s="21">
        <v>2.5</v>
      </c>
      <c r="G20" s="21">
        <v>35</v>
      </c>
      <c r="H20" s="23"/>
    </row>
    <row r="21" spans="1:8" ht="30" customHeight="1" x14ac:dyDescent="0.25">
      <c r="A21" s="23" t="s">
        <v>321</v>
      </c>
      <c r="B21" s="21">
        <v>2.2999999999999998</v>
      </c>
      <c r="C21" s="21">
        <v>0.3</v>
      </c>
      <c r="D21" s="21">
        <v>0.7</v>
      </c>
      <c r="E21" s="21">
        <v>2.1</v>
      </c>
      <c r="F21" s="21">
        <v>2.5</v>
      </c>
      <c r="G21" s="21">
        <v>30</v>
      </c>
      <c r="H21" s="23"/>
    </row>
    <row r="22" spans="1:8" ht="30" customHeight="1" x14ac:dyDescent="0.25">
      <c r="A22" s="23" t="s">
        <v>322</v>
      </c>
      <c r="B22" s="21">
        <v>2.2000000000000002</v>
      </c>
      <c r="C22" s="21">
        <v>0.6</v>
      </c>
      <c r="D22" s="21">
        <v>0.7</v>
      </c>
      <c r="E22" s="21">
        <v>2</v>
      </c>
      <c r="F22" s="24">
        <v>3.2</v>
      </c>
      <c r="G22" s="21">
        <v>35</v>
      </c>
      <c r="H22" s="23"/>
    </row>
    <row r="23" spans="1:8" ht="30" customHeight="1" x14ac:dyDescent="0.25">
      <c r="A23" s="23" t="s">
        <v>323</v>
      </c>
      <c r="B23" s="21">
        <v>2.7</v>
      </c>
      <c r="C23" s="21">
        <v>0.7</v>
      </c>
      <c r="D23" s="21">
        <v>0.9</v>
      </c>
      <c r="E23" s="21">
        <v>2.2999999999999998</v>
      </c>
      <c r="F23" s="24">
        <v>3.2</v>
      </c>
      <c r="G23" s="21">
        <v>30</v>
      </c>
      <c r="H23" s="23"/>
    </row>
    <row r="24" spans="1:8" ht="30" customHeight="1" x14ac:dyDescent="0.25">
      <c r="A24" s="23" t="s">
        <v>324</v>
      </c>
      <c r="B24" s="21">
        <v>3.5</v>
      </c>
      <c r="C24" s="21">
        <v>0.6</v>
      </c>
      <c r="D24" s="21">
        <v>1</v>
      </c>
      <c r="E24" s="21">
        <v>3.3</v>
      </c>
      <c r="F24" s="23">
        <v>4.3</v>
      </c>
      <c r="G24" s="21">
        <v>35</v>
      </c>
      <c r="H24" s="23"/>
    </row>
    <row r="25" spans="1:8" ht="30" customHeight="1" x14ac:dyDescent="0.25">
      <c r="A25" s="23" t="s">
        <v>325</v>
      </c>
      <c r="B25" s="21">
        <v>3.9</v>
      </c>
      <c r="C25" s="21">
        <v>1</v>
      </c>
      <c r="D25" s="21">
        <v>1.2</v>
      </c>
      <c r="E25" s="21">
        <v>3.6</v>
      </c>
      <c r="F25" s="23">
        <v>4.3</v>
      </c>
      <c r="G25" s="21">
        <v>30</v>
      </c>
      <c r="H25" s="23"/>
    </row>
    <row r="26" spans="1:8" ht="30" customHeight="1" x14ac:dyDescent="0.25">
      <c r="A26" s="23" t="s">
        <v>306</v>
      </c>
      <c r="B26" s="21">
        <v>0.9</v>
      </c>
      <c r="C26" s="21">
        <v>0.1</v>
      </c>
      <c r="D26" s="21">
        <v>1.55</v>
      </c>
      <c r="E26" s="21">
        <v>0.7</v>
      </c>
      <c r="F26" s="23">
        <v>1.1000000000000001</v>
      </c>
      <c r="G26" s="21">
        <v>83</v>
      </c>
      <c r="H26" s="23"/>
    </row>
    <row r="27" spans="1:8" ht="30" customHeight="1" x14ac:dyDescent="0.25">
      <c r="A27" s="23" t="s">
        <v>307</v>
      </c>
      <c r="B27" s="21">
        <v>1</v>
      </c>
      <c r="C27" s="21">
        <v>0.25</v>
      </c>
      <c r="D27" s="21">
        <v>1.7</v>
      </c>
      <c r="E27" s="21">
        <v>0.9</v>
      </c>
      <c r="F27" s="23">
        <v>1.1000000000000001</v>
      </c>
      <c r="G27" s="21">
        <v>75</v>
      </c>
      <c r="H27" s="23"/>
    </row>
    <row r="28" spans="1:8" ht="30" customHeight="1" x14ac:dyDescent="0.25">
      <c r="A28" s="23" t="s">
        <v>304</v>
      </c>
      <c r="B28" s="21">
        <v>1.2</v>
      </c>
      <c r="C28" s="21">
        <v>0.25</v>
      </c>
      <c r="D28" s="21">
        <v>1.9</v>
      </c>
      <c r="E28" s="21">
        <v>1</v>
      </c>
      <c r="F28" s="21">
        <v>1.9</v>
      </c>
      <c r="G28" s="21">
        <v>75</v>
      </c>
      <c r="H28" s="23"/>
    </row>
    <row r="29" spans="1:8" ht="30" customHeight="1" x14ac:dyDescent="0.25">
      <c r="A29" s="23" t="s">
        <v>305</v>
      </c>
      <c r="B29" s="21">
        <v>1.6</v>
      </c>
      <c r="C29" s="21">
        <v>0.35</v>
      </c>
      <c r="D29" s="21">
        <v>2.2000000000000002</v>
      </c>
      <c r="E29" s="21">
        <v>1.4</v>
      </c>
      <c r="F29" s="21">
        <v>1.9</v>
      </c>
      <c r="G29" s="21">
        <v>65</v>
      </c>
      <c r="H29" s="23"/>
    </row>
    <row r="30" spans="1:8" ht="30" customHeight="1" x14ac:dyDescent="0.25">
      <c r="A30" s="23" t="s">
        <v>326</v>
      </c>
      <c r="B30" s="21">
        <v>0.7</v>
      </c>
      <c r="C30" s="21">
        <v>0.11</v>
      </c>
      <c r="D30" s="21">
        <v>0.8</v>
      </c>
      <c r="E30" s="21">
        <v>0.6</v>
      </c>
      <c r="F30" s="21">
        <v>0.7</v>
      </c>
      <c r="G30" s="21">
        <v>60</v>
      </c>
      <c r="H30" s="23"/>
    </row>
    <row r="31" spans="1:8" ht="30" customHeight="1" x14ac:dyDescent="0.25">
      <c r="A31" s="23" t="s">
        <v>327</v>
      </c>
      <c r="B31" s="21">
        <v>0.8</v>
      </c>
      <c r="C31" s="21">
        <v>0.12</v>
      </c>
      <c r="D31" s="21">
        <v>1.5</v>
      </c>
      <c r="E31" s="21">
        <v>0.7</v>
      </c>
      <c r="F31" s="21">
        <v>0.9</v>
      </c>
      <c r="G31" s="21">
        <v>45</v>
      </c>
      <c r="H31" s="23"/>
    </row>
    <row r="32" spans="1:8" ht="30" customHeight="1" x14ac:dyDescent="0.25">
      <c r="A32" s="23" t="s">
        <v>330</v>
      </c>
      <c r="B32" s="26">
        <v>2.8</v>
      </c>
      <c r="C32" s="26">
        <v>0.2</v>
      </c>
      <c r="D32" s="26">
        <v>2</v>
      </c>
      <c r="E32" s="26">
        <v>2.6</v>
      </c>
      <c r="F32" s="26"/>
      <c r="G32" s="26">
        <v>90</v>
      </c>
      <c r="H32" s="23"/>
    </row>
    <row r="33" spans="1:8" ht="30" customHeight="1" x14ac:dyDescent="0.25">
      <c r="A33" s="23" t="s">
        <v>331</v>
      </c>
      <c r="B33" s="24">
        <v>3.1</v>
      </c>
      <c r="C33" s="24">
        <v>0.3</v>
      </c>
      <c r="D33" s="24">
        <v>2.5</v>
      </c>
      <c r="E33" s="24">
        <v>2.9</v>
      </c>
      <c r="F33" s="24"/>
      <c r="G33" s="24">
        <v>90</v>
      </c>
      <c r="H33" s="23"/>
    </row>
  </sheetData>
  <autoFilter ref="A1:ALL31" xr:uid="{6D3C2B0C-1A0F-4615-8FEC-06D299F803EE}"/>
  <pageMargins left="0.75" right="0.75" top="1" bottom="1"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Sheet1</vt:lpstr>
      <vt:lpstr>CambioNombreCampos</vt:lpstr>
      <vt:lpstr>ExplicaNombreCampos_ITACyL</vt:lpstr>
      <vt:lpstr>ExplicaNombreCampos</vt:lpstr>
      <vt:lpstr>BarbechoConCubierta</vt:lpstr>
      <vt:lpstr>CultivosAlta-BajaMediaProductiv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David Alfonso Nafría García</cp:lastModifiedBy>
  <cp:revision>2</cp:revision>
  <dcterms:created xsi:type="dcterms:W3CDTF">2020-04-16T14:55:13Z</dcterms:created>
  <dcterms:modified xsi:type="dcterms:W3CDTF">2023-08-22T13:32:58Z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3.0</vt:lpwstr>
  </property>
</Properties>
</file>